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15000" windowHeight="4695" activeTab="2"/>
  </bookViews>
  <sheets>
    <sheet name="Sheet1" sheetId="1" r:id="rId1"/>
    <sheet name="Sheet2" sheetId="2" r:id="rId2"/>
    <sheet name="Sheet3" sheetId="3" r:id="rId3"/>
  </sheets>
  <definedNames>
    <definedName name="_xlnm.Print_Titles" localSheetId="1">Sheet2!$1:$2</definedName>
    <definedName name="_xlnm.Print_Titles" localSheetId="2">Sheet3!$3:$3</definedName>
  </definedNames>
  <calcPr calcId="125725"/>
</workbook>
</file>

<file path=xl/calcChain.xml><?xml version="1.0" encoding="utf-8"?>
<calcChain xmlns="http://schemas.openxmlformats.org/spreadsheetml/2006/main">
  <c r="I356" i="2"/>
  <c r="F200" i="3" l="1"/>
  <c r="G6" i="2"/>
  <c r="G9"/>
  <c r="G12"/>
  <c r="G13"/>
  <c r="G14"/>
  <c r="G17"/>
  <c r="G18"/>
  <c r="G19"/>
  <c r="G21"/>
  <c r="G22"/>
  <c r="G24"/>
  <c r="G25"/>
  <c r="G27"/>
  <c r="G28"/>
  <c r="G31"/>
  <c r="G34"/>
  <c r="G35"/>
  <c r="G36"/>
  <c r="G39"/>
  <c r="G42"/>
  <c r="G44"/>
  <c r="G46"/>
  <c r="G48"/>
  <c r="G50"/>
  <c r="G52"/>
  <c r="G54"/>
  <c r="G57"/>
  <c r="G58"/>
  <c r="G61"/>
  <c r="G64"/>
  <c r="G65"/>
  <c r="G66"/>
  <c r="G69"/>
  <c r="G70"/>
  <c r="G71"/>
  <c r="G72"/>
  <c r="G73"/>
  <c r="G74"/>
  <c r="G76"/>
  <c r="G79"/>
  <c r="G81"/>
  <c r="G84"/>
  <c r="G85"/>
  <c r="G86"/>
  <c r="G87"/>
  <c r="G89"/>
  <c r="G92"/>
  <c r="G94"/>
  <c r="G96"/>
  <c r="G99"/>
  <c r="G100"/>
  <c r="G101"/>
  <c r="G102"/>
  <c r="G104"/>
  <c r="G105"/>
  <c r="G107"/>
  <c r="G109"/>
  <c r="G110"/>
  <c r="G111"/>
  <c r="G114"/>
  <c r="G116"/>
  <c r="G118"/>
  <c r="G119"/>
  <c r="G120"/>
  <c r="G121"/>
  <c r="G122"/>
  <c r="G125"/>
  <c r="G127"/>
  <c r="G128"/>
  <c r="G130"/>
  <c r="G131"/>
  <c r="G132"/>
  <c r="G134"/>
  <c r="G136"/>
  <c r="G139"/>
  <c r="G142"/>
  <c r="G145"/>
  <c r="G147"/>
  <c r="G148"/>
  <c r="G150"/>
  <c r="G152"/>
  <c r="G153"/>
  <c r="G155"/>
  <c r="G156"/>
  <c r="G157"/>
  <c r="G160"/>
  <c r="G162"/>
  <c r="G164"/>
  <c r="G165"/>
  <c r="G166"/>
  <c r="G168"/>
  <c r="G170"/>
  <c r="G171"/>
  <c r="G172"/>
  <c r="G173"/>
  <c r="G174"/>
  <c r="G175"/>
  <c r="G176"/>
  <c r="G177"/>
  <c r="G180"/>
  <c r="G182"/>
  <c r="G185"/>
  <c r="G188"/>
  <c r="G191"/>
  <c r="G194"/>
  <c r="G195"/>
  <c r="G198"/>
  <c r="G199"/>
  <c r="G200"/>
  <c r="G201"/>
  <c r="G202"/>
  <c r="G203"/>
  <c r="G204"/>
  <c r="G205"/>
  <c r="G206"/>
  <c r="G207"/>
  <c r="G208"/>
  <c r="G209"/>
  <c r="G212"/>
  <c r="G213"/>
  <c r="G216"/>
  <c r="G219"/>
  <c r="G222"/>
  <c r="G225"/>
  <c r="G226"/>
  <c r="G227"/>
  <c r="G230"/>
  <c r="G231"/>
  <c r="G232"/>
  <c r="G233"/>
  <c r="G234"/>
  <c r="G236"/>
  <c r="G239"/>
  <c r="G242"/>
  <c r="G243"/>
  <c r="G246"/>
  <c r="G247"/>
  <c r="G248"/>
  <c r="G251"/>
  <c r="G254"/>
  <c r="G255"/>
  <c r="G256"/>
  <c r="G257"/>
  <c r="G259"/>
  <c r="G262"/>
  <c r="G265"/>
  <c r="G266"/>
  <c r="G269"/>
  <c r="G270"/>
  <c r="G273"/>
  <c r="G276"/>
  <c r="G279"/>
  <c r="G280"/>
  <c r="G281"/>
  <c r="G282"/>
  <c r="G283"/>
  <c r="G284"/>
  <c r="G285"/>
  <c r="G286"/>
  <c r="G287"/>
  <c r="G288"/>
  <c r="G289"/>
  <c r="G290"/>
  <c r="G291"/>
  <c r="G292"/>
  <c r="G293"/>
  <c r="G295"/>
  <c r="G296"/>
  <c r="G298"/>
  <c r="G299"/>
  <c r="G300"/>
  <c r="G301"/>
  <c r="G304"/>
  <c r="G305"/>
  <c r="G306"/>
  <c r="G307"/>
  <c r="G308"/>
  <c r="G309"/>
  <c r="G310"/>
  <c r="G311"/>
  <c r="G313"/>
  <c r="G314"/>
  <c r="G317"/>
  <c r="G320"/>
  <c r="G323"/>
  <c r="G324"/>
  <c r="G325"/>
  <c r="G328"/>
  <c r="G331"/>
  <c r="G334"/>
  <c r="G336"/>
  <c r="G338"/>
  <c r="G340"/>
  <c r="G343"/>
  <c r="G346"/>
  <c r="G349"/>
  <c r="G3"/>
  <c r="G356" l="1"/>
  <c r="M202" i="1"/>
  <c r="O202" s="1"/>
  <c r="L202"/>
  <c r="J202"/>
  <c r="M201"/>
  <c r="O201" s="1"/>
  <c r="L201"/>
  <c r="J201"/>
  <c r="M200"/>
  <c r="O200" s="1"/>
  <c r="L200"/>
  <c r="J200"/>
  <c r="M199"/>
  <c r="O199" s="1"/>
  <c r="L199"/>
  <c r="J199"/>
  <c r="M198"/>
  <c r="O198" s="1"/>
  <c r="L198"/>
  <c r="J198"/>
  <c r="M197"/>
  <c r="O197" s="1"/>
  <c r="L197"/>
  <c r="J197"/>
  <c r="M196"/>
  <c r="O196" s="1"/>
  <c r="L196"/>
  <c r="J196"/>
  <c r="M195"/>
  <c r="O195" s="1"/>
  <c r="L195"/>
  <c r="J195"/>
  <c r="M194"/>
  <c r="O194" s="1"/>
  <c r="L194"/>
  <c r="J194"/>
  <c r="M193"/>
  <c r="O193" s="1"/>
  <c r="L193"/>
  <c r="J193"/>
  <c r="M192"/>
  <c r="O192" s="1"/>
  <c r="L192"/>
  <c r="J192"/>
  <c r="M191"/>
  <c r="O191" s="1"/>
  <c r="L191"/>
  <c r="J191"/>
  <c r="M190"/>
  <c r="O190" s="1"/>
  <c r="L190"/>
  <c r="J190"/>
  <c r="M189"/>
  <c r="O189" s="1"/>
  <c r="L189"/>
  <c r="J189"/>
  <c r="M188"/>
  <c r="O188" s="1"/>
  <c r="L188"/>
  <c r="J188"/>
  <c r="M187"/>
  <c r="O187" s="1"/>
  <c r="L187"/>
  <c r="J187"/>
  <c r="M186"/>
  <c r="O186" s="1"/>
  <c r="L186"/>
  <c r="J186"/>
  <c r="M185"/>
  <c r="O185" s="1"/>
  <c r="L185"/>
  <c r="J185"/>
  <c r="M184"/>
  <c r="O184" s="1"/>
  <c r="L184"/>
  <c r="J184"/>
  <c r="M183"/>
  <c r="O183" s="1"/>
  <c r="L183"/>
  <c r="J183"/>
  <c r="M182"/>
  <c r="O182" s="1"/>
  <c r="L182"/>
  <c r="J182"/>
  <c r="M181"/>
  <c r="O181" s="1"/>
  <c r="L181"/>
  <c r="J181"/>
  <c r="M180"/>
  <c r="O180" s="1"/>
  <c r="L180"/>
  <c r="J180"/>
  <c r="M179"/>
  <c r="O179" s="1"/>
  <c r="L179"/>
  <c r="J179"/>
  <c r="M178"/>
  <c r="O178" s="1"/>
  <c r="L178"/>
  <c r="J178"/>
  <c r="M177"/>
  <c r="O177" s="1"/>
  <c r="L177"/>
  <c r="J177"/>
  <c r="M176"/>
  <c r="O176" s="1"/>
  <c r="L176"/>
  <c r="J176"/>
  <c r="M175"/>
  <c r="O175" s="1"/>
  <c r="L175"/>
  <c r="J175"/>
  <c r="M174"/>
  <c r="O174" s="1"/>
  <c r="L174"/>
  <c r="J174"/>
  <c r="M173"/>
  <c r="O173" s="1"/>
  <c r="L173"/>
  <c r="J173"/>
  <c r="M172"/>
  <c r="O172" s="1"/>
  <c r="L172"/>
  <c r="J172"/>
  <c r="M171"/>
  <c r="O171" s="1"/>
  <c r="L171"/>
  <c r="J171"/>
  <c r="M170"/>
  <c r="O170" s="1"/>
  <c r="L170"/>
  <c r="J170"/>
  <c r="M169"/>
  <c r="O169" s="1"/>
  <c r="L169"/>
  <c r="J169"/>
  <c r="M168"/>
  <c r="O168" s="1"/>
  <c r="L168"/>
  <c r="J168"/>
  <c r="M167"/>
  <c r="O167" s="1"/>
  <c r="L167"/>
  <c r="J167"/>
  <c r="M166"/>
  <c r="O166" s="1"/>
  <c r="L166"/>
  <c r="J166"/>
  <c r="M165"/>
  <c r="O165" s="1"/>
  <c r="L165"/>
  <c r="J165"/>
  <c r="M164"/>
  <c r="O164" s="1"/>
  <c r="L164"/>
  <c r="J164"/>
  <c r="M163"/>
  <c r="O163" s="1"/>
  <c r="L163"/>
  <c r="J163"/>
  <c r="M162"/>
  <c r="O162" s="1"/>
  <c r="L162"/>
  <c r="J162"/>
  <c r="M161"/>
  <c r="O161" s="1"/>
  <c r="L161"/>
  <c r="J161"/>
  <c r="M160"/>
  <c r="O160" s="1"/>
  <c r="L160"/>
  <c r="J160"/>
  <c r="M159"/>
  <c r="O159" s="1"/>
  <c r="L159"/>
  <c r="J159"/>
  <c r="M158"/>
  <c r="O158" s="1"/>
  <c r="L158"/>
  <c r="J158"/>
  <c r="M157"/>
  <c r="O157" s="1"/>
  <c r="L157"/>
  <c r="J157"/>
  <c r="M156"/>
  <c r="O156" s="1"/>
  <c r="L156"/>
  <c r="J156"/>
  <c r="M155"/>
  <c r="O155" s="1"/>
  <c r="L155"/>
  <c r="J155"/>
  <c r="M154"/>
  <c r="O154" s="1"/>
  <c r="L154"/>
  <c r="J154"/>
  <c r="M153"/>
  <c r="O153" s="1"/>
  <c r="L153"/>
  <c r="J153"/>
  <c r="M152"/>
  <c r="O152" s="1"/>
  <c r="L152"/>
  <c r="J152"/>
  <c r="M151"/>
  <c r="O151" s="1"/>
  <c r="L151"/>
  <c r="J151"/>
  <c r="M150"/>
  <c r="O150" s="1"/>
  <c r="L150"/>
  <c r="J150"/>
  <c r="M149"/>
  <c r="O149" s="1"/>
  <c r="L149"/>
  <c r="J149"/>
  <c r="M148"/>
  <c r="O148" s="1"/>
  <c r="L148"/>
  <c r="J148"/>
  <c r="M147"/>
  <c r="O147" s="1"/>
  <c r="L147"/>
  <c r="J147"/>
  <c r="M146"/>
  <c r="O146" s="1"/>
  <c r="L146"/>
  <c r="J146"/>
  <c r="M145"/>
  <c r="O145" s="1"/>
  <c r="L145"/>
  <c r="J145"/>
  <c r="M144"/>
  <c r="O144" s="1"/>
  <c r="L144"/>
  <c r="J144"/>
  <c r="M143"/>
  <c r="O143" s="1"/>
  <c r="L143"/>
  <c r="J143"/>
  <c r="M142"/>
  <c r="O142" s="1"/>
  <c r="L142"/>
  <c r="J142"/>
  <c r="M141"/>
  <c r="O141" s="1"/>
  <c r="L141"/>
  <c r="J141"/>
  <c r="M140"/>
  <c r="O140" s="1"/>
  <c r="L140"/>
  <c r="J140"/>
  <c r="M139"/>
  <c r="O139" s="1"/>
  <c r="L139"/>
  <c r="J139"/>
  <c r="M138"/>
  <c r="O138" s="1"/>
  <c r="L138"/>
  <c r="J138"/>
  <c r="M137"/>
  <c r="O137" s="1"/>
  <c r="L137"/>
  <c r="J137"/>
  <c r="M136"/>
  <c r="O136" s="1"/>
  <c r="L136"/>
  <c r="J136"/>
  <c r="M135"/>
  <c r="O135" s="1"/>
  <c r="L135"/>
  <c r="J135"/>
  <c r="M134"/>
  <c r="O134" s="1"/>
  <c r="L134"/>
  <c r="J134"/>
  <c r="M133"/>
  <c r="O133" s="1"/>
  <c r="L133"/>
  <c r="J133"/>
  <c r="M132"/>
  <c r="O132" s="1"/>
  <c r="L132"/>
  <c r="J132"/>
  <c r="M131"/>
  <c r="O131" s="1"/>
  <c r="L131"/>
  <c r="J131"/>
  <c r="M130"/>
  <c r="O130" s="1"/>
  <c r="L130"/>
  <c r="J130"/>
  <c r="M129"/>
  <c r="O129" s="1"/>
  <c r="L129"/>
  <c r="J129"/>
  <c r="M128"/>
  <c r="O128" s="1"/>
  <c r="L128"/>
  <c r="J128"/>
  <c r="M127"/>
  <c r="O127" s="1"/>
  <c r="L127"/>
  <c r="J127"/>
  <c r="M126"/>
  <c r="O126" s="1"/>
  <c r="L126"/>
  <c r="J126"/>
  <c r="M125"/>
  <c r="O125" s="1"/>
  <c r="L125"/>
  <c r="J125"/>
  <c r="M124"/>
  <c r="O124" s="1"/>
  <c r="L124"/>
  <c r="J124"/>
  <c r="M123"/>
  <c r="O123" s="1"/>
  <c r="L123"/>
  <c r="J123"/>
  <c r="M122"/>
  <c r="O122" s="1"/>
  <c r="L122"/>
  <c r="J122"/>
  <c r="M121"/>
  <c r="O121" s="1"/>
  <c r="L121"/>
  <c r="J121"/>
  <c r="M120"/>
  <c r="O120" s="1"/>
  <c r="L120"/>
  <c r="J120"/>
  <c r="M119"/>
  <c r="O119" s="1"/>
  <c r="L119"/>
  <c r="J119"/>
  <c r="M118"/>
  <c r="O118" s="1"/>
  <c r="L118"/>
  <c r="J118"/>
  <c r="M117"/>
  <c r="O117" s="1"/>
  <c r="L117"/>
  <c r="J117"/>
  <c r="M116"/>
  <c r="O116" s="1"/>
  <c r="L116"/>
  <c r="J116"/>
  <c r="M115"/>
  <c r="O115" s="1"/>
  <c r="L115"/>
  <c r="J115"/>
  <c r="M114"/>
  <c r="O114" s="1"/>
  <c r="L114"/>
  <c r="J114"/>
  <c r="M113"/>
  <c r="O113" s="1"/>
  <c r="L113"/>
  <c r="J113"/>
  <c r="M112"/>
  <c r="O112" s="1"/>
  <c r="L112"/>
  <c r="J112"/>
  <c r="M111"/>
  <c r="O111" s="1"/>
  <c r="L111"/>
  <c r="J111"/>
  <c r="M110"/>
  <c r="O110" s="1"/>
  <c r="L110"/>
  <c r="J110"/>
  <c r="M109"/>
  <c r="O109" s="1"/>
  <c r="L109"/>
  <c r="J109"/>
  <c r="M108"/>
  <c r="O108" s="1"/>
  <c r="L108"/>
  <c r="J108"/>
  <c r="M107"/>
  <c r="O107" s="1"/>
  <c r="L107"/>
  <c r="J107"/>
  <c r="M106"/>
  <c r="O106" s="1"/>
  <c r="L106"/>
  <c r="J106"/>
  <c r="M105"/>
  <c r="O105" s="1"/>
  <c r="L105"/>
  <c r="J105"/>
  <c r="M104"/>
  <c r="O104" s="1"/>
  <c r="L104"/>
  <c r="J104"/>
  <c r="M103"/>
  <c r="O103" s="1"/>
  <c r="L103"/>
  <c r="J103"/>
  <c r="M102"/>
  <c r="O102" s="1"/>
  <c r="L102"/>
  <c r="J102"/>
  <c r="M101"/>
  <c r="O101" s="1"/>
  <c r="L101"/>
  <c r="J101"/>
  <c r="M100"/>
  <c r="O100" s="1"/>
  <c r="L100"/>
  <c r="J100"/>
  <c r="M99"/>
  <c r="O99" s="1"/>
  <c r="L99"/>
  <c r="J99"/>
  <c r="M98"/>
  <c r="O98" s="1"/>
  <c r="L98"/>
  <c r="J98"/>
  <c r="M97"/>
  <c r="O97" s="1"/>
  <c r="L97"/>
  <c r="J97"/>
  <c r="M96"/>
  <c r="O96" s="1"/>
  <c r="L96"/>
  <c r="J96"/>
  <c r="M95"/>
  <c r="O95" s="1"/>
  <c r="L95"/>
  <c r="J95"/>
  <c r="M94"/>
  <c r="O94" s="1"/>
  <c r="L94"/>
  <c r="J94"/>
  <c r="M93"/>
  <c r="O93" s="1"/>
  <c r="L93"/>
  <c r="J93"/>
  <c r="M92"/>
  <c r="O92" s="1"/>
  <c r="L92"/>
  <c r="J92"/>
  <c r="M91"/>
  <c r="O91" s="1"/>
  <c r="L91"/>
  <c r="J91"/>
  <c r="M90"/>
  <c r="O90" s="1"/>
  <c r="L90"/>
  <c r="J90"/>
  <c r="M89"/>
  <c r="O89" s="1"/>
  <c r="L89"/>
  <c r="J89"/>
  <c r="M88"/>
  <c r="O88" s="1"/>
  <c r="L88"/>
  <c r="J88"/>
  <c r="M87"/>
  <c r="O87" s="1"/>
  <c r="L87"/>
  <c r="J87"/>
  <c r="M86"/>
  <c r="O86" s="1"/>
  <c r="L86"/>
  <c r="J86"/>
  <c r="M85"/>
  <c r="O85" s="1"/>
  <c r="L85"/>
  <c r="J85"/>
  <c r="M84"/>
  <c r="O84" s="1"/>
  <c r="L84"/>
  <c r="J84"/>
  <c r="M83"/>
  <c r="O83" s="1"/>
  <c r="L83"/>
  <c r="J83"/>
  <c r="M82"/>
  <c r="O82" s="1"/>
  <c r="L82"/>
  <c r="J82"/>
  <c r="M81"/>
  <c r="O81" s="1"/>
  <c r="L81"/>
  <c r="J81"/>
  <c r="M80"/>
  <c r="O80" s="1"/>
  <c r="L80"/>
  <c r="J80"/>
  <c r="M79"/>
  <c r="O79" s="1"/>
  <c r="L79"/>
  <c r="J79"/>
  <c r="M78"/>
  <c r="O78" s="1"/>
  <c r="L78"/>
  <c r="J78"/>
  <c r="M77"/>
  <c r="O77" s="1"/>
  <c r="L77"/>
  <c r="J77"/>
  <c r="M76"/>
  <c r="O76" s="1"/>
  <c r="L76"/>
  <c r="J76"/>
  <c r="M75"/>
  <c r="O75" s="1"/>
  <c r="L75"/>
  <c r="J75"/>
  <c r="M74"/>
  <c r="O74" s="1"/>
  <c r="L74"/>
  <c r="J74"/>
  <c r="M73"/>
  <c r="O73" s="1"/>
  <c r="L73"/>
  <c r="J73"/>
  <c r="M72"/>
  <c r="O72" s="1"/>
  <c r="L72"/>
  <c r="J72"/>
  <c r="M71"/>
  <c r="O71" s="1"/>
  <c r="L71"/>
  <c r="J71"/>
  <c r="M70"/>
  <c r="O70" s="1"/>
  <c r="L70"/>
  <c r="J70"/>
  <c r="M69"/>
  <c r="O69" s="1"/>
  <c r="L69"/>
  <c r="J69"/>
  <c r="M68"/>
  <c r="O68" s="1"/>
  <c r="L68"/>
  <c r="J68"/>
  <c r="M67"/>
  <c r="O67" s="1"/>
  <c r="L67"/>
  <c r="J67"/>
  <c r="M66"/>
  <c r="O66" s="1"/>
  <c r="L66"/>
  <c r="J66"/>
  <c r="M65"/>
  <c r="O65" s="1"/>
  <c r="L65"/>
  <c r="J65"/>
  <c r="M64"/>
  <c r="O64" s="1"/>
  <c r="L64"/>
  <c r="J64"/>
  <c r="M63"/>
  <c r="O63" s="1"/>
  <c r="L63"/>
  <c r="J63"/>
  <c r="M62"/>
  <c r="O62" s="1"/>
  <c r="L62"/>
  <c r="J62"/>
  <c r="M61"/>
  <c r="O61" s="1"/>
  <c r="L61"/>
  <c r="J61"/>
  <c r="M60"/>
  <c r="O60" s="1"/>
  <c r="L60"/>
  <c r="J60"/>
  <c r="M59"/>
  <c r="O59" s="1"/>
  <c r="L59"/>
  <c r="J59"/>
  <c r="M58"/>
  <c r="O58" s="1"/>
  <c r="L58"/>
  <c r="J58"/>
  <c r="M57"/>
  <c r="O57" s="1"/>
  <c r="L57"/>
  <c r="J57"/>
  <c r="M56"/>
  <c r="O56" s="1"/>
  <c r="L56"/>
  <c r="J56"/>
  <c r="M55"/>
  <c r="O55" s="1"/>
  <c r="L55"/>
  <c r="J55"/>
  <c r="M54"/>
  <c r="O54" s="1"/>
  <c r="L54"/>
  <c r="J54"/>
  <c r="M53"/>
  <c r="O53" s="1"/>
  <c r="L53"/>
  <c r="J53"/>
  <c r="M52"/>
  <c r="O52" s="1"/>
  <c r="L52"/>
  <c r="J52"/>
  <c r="M51"/>
  <c r="O51" s="1"/>
  <c r="L51"/>
  <c r="J51"/>
  <c r="M50"/>
  <c r="O50" s="1"/>
  <c r="L50"/>
  <c r="J50"/>
  <c r="M49"/>
  <c r="O49" s="1"/>
  <c r="L49"/>
  <c r="J49"/>
  <c r="M48"/>
  <c r="O48" s="1"/>
  <c r="L48"/>
  <c r="J48"/>
  <c r="M47"/>
  <c r="O47" s="1"/>
  <c r="L47"/>
  <c r="J47"/>
  <c r="M46"/>
  <c r="O46" s="1"/>
  <c r="L46"/>
  <c r="J46"/>
  <c r="M45"/>
  <c r="O45" s="1"/>
  <c r="L45"/>
  <c r="J45"/>
  <c r="M44"/>
  <c r="O44" s="1"/>
  <c r="L44"/>
  <c r="J44"/>
  <c r="M43"/>
  <c r="O43" s="1"/>
  <c r="L43"/>
  <c r="J43"/>
  <c r="M42"/>
  <c r="O42" s="1"/>
  <c r="L42"/>
  <c r="J42"/>
  <c r="M41"/>
  <c r="O41" s="1"/>
  <c r="L41"/>
  <c r="J41"/>
  <c r="M40"/>
  <c r="O40" s="1"/>
  <c r="L40"/>
  <c r="J40"/>
  <c r="M39"/>
  <c r="O39" s="1"/>
  <c r="L39"/>
  <c r="J39"/>
  <c r="M38"/>
  <c r="O38" s="1"/>
  <c r="L38"/>
  <c r="J38"/>
  <c r="M37"/>
  <c r="O37" s="1"/>
  <c r="L37"/>
  <c r="J37"/>
  <c r="M36"/>
  <c r="O36" s="1"/>
  <c r="L36"/>
  <c r="J36"/>
  <c r="M35"/>
  <c r="O35" s="1"/>
  <c r="L35"/>
  <c r="J35"/>
  <c r="M34"/>
  <c r="O34" s="1"/>
  <c r="L34"/>
  <c r="J34"/>
  <c r="M33"/>
  <c r="O33" s="1"/>
  <c r="L33"/>
  <c r="J33"/>
  <c r="M32"/>
  <c r="O32" s="1"/>
  <c r="L32"/>
  <c r="J32"/>
  <c r="M31"/>
  <c r="O31" s="1"/>
  <c r="L31"/>
  <c r="J31"/>
  <c r="M30"/>
  <c r="O30" s="1"/>
  <c r="L30"/>
  <c r="J30"/>
  <c r="M29"/>
  <c r="O29" s="1"/>
  <c r="L29"/>
  <c r="J29"/>
  <c r="M28"/>
  <c r="O28" s="1"/>
  <c r="L28"/>
  <c r="J28"/>
  <c r="M27"/>
  <c r="O27" s="1"/>
  <c r="L27"/>
  <c r="J27"/>
  <c r="M26"/>
  <c r="O26" s="1"/>
  <c r="L26"/>
  <c r="J26"/>
  <c r="M25"/>
  <c r="O25" s="1"/>
  <c r="L25"/>
  <c r="J25"/>
  <c r="M24"/>
  <c r="O24" s="1"/>
  <c r="L24"/>
  <c r="J24"/>
  <c r="M23"/>
  <c r="O23" s="1"/>
  <c r="L23"/>
  <c r="J23"/>
  <c r="M22"/>
  <c r="O22" s="1"/>
  <c r="L22"/>
  <c r="J22"/>
  <c r="M21"/>
  <c r="O21" s="1"/>
  <c r="L21"/>
  <c r="J21"/>
  <c r="M20"/>
  <c r="O20" s="1"/>
  <c r="L20"/>
  <c r="J20"/>
  <c r="M19"/>
  <c r="O19" s="1"/>
  <c r="L19"/>
  <c r="J19"/>
  <c r="M18"/>
  <c r="O18" s="1"/>
  <c r="L18"/>
  <c r="J18"/>
  <c r="M17"/>
  <c r="O17" s="1"/>
  <c r="L17"/>
  <c r="J17"/>
  <c r="M16"/>
  <c r="O16" s="1"/>
  <c r="L16"/>
  <c r="J16"/>
  <c r="M15"/>
  <c r="O15" s="1"/>
  <c r="L15"/>
  <c r="J15"/>
  <c r="M14"/>
  <c r="O14" s="1"/>
  <c r="L14"/>
  <c r="J14"/>
  <c r="M13"/>
  <c r="O13" s="1"/>
  <c r="L13"/>
  <c r="J13"/>
  <c r="M12"/>
  <c r="O12" s="1"/>
  <c r="L12"/>
  <c r="J12"/>
  <c r="M11"/>
  <c r="O11" s="1"/>
  <c r="L11"/>
  <c r="J11"/>
  <c r="M10"/>
  <c r="O10" s="1"/>
  <c r="L10"/>
  <c r="J10"/>
  <c r="M9"/>
  <c r="O9" s="1"/>
  <c r="L9"/>
  <c r="J9"/>
  <c r="M8"/>
  <c r="O8" s="1"/>
  <c r="L8"/>
  <c r="J8"/>
  <c r="M7"/>
  <c r="O7" s="1"/>
  <c r="L7"/>
  <c r="J7"/>
  <c r="M6"/>
  <c r="O6" s="1"/>
  <c r="L6"/>
  <c r="J6"/>
  <c r="H203"/>
  <c r="N77" l="1"/>
  <c r="P77" s="1"/>
  <c r="N81"/>
  <c r="P81" s="1"/>
  <c r="N85"/>
  <c r="P85" s="1"/>
  <c r="N89"/>
  <c r="P89" s="1"/>
  <c r="N93"/>
  <c r="P93" s="1"/>
  <c r="N97"/>
  <c r="P97" s="1"/>
  <c r="N101"/>
  <c r="P101" s="1"/>
  <c r="N105"/>
  <c r="P105" s="1"/>
  <c r="N109"/>
  <c r="P109" s="1"/>
  <c r="N113"/>
  <c r="P113" s="1"/>
  <c r="N117"/>
  <c r="P117" s="1"/>
  <c r="N121"/>
  <c r="P121" s="1"/>
  <c r="N125"/>
  <c r="P125" s="1"/>
  <c r="N129"/>
  <c r="P129" s="1"/>
  <c r="N133"/>
  <c r="P133" s="1"/>
  <c r="N137"/>
  <c r="P137" s="1"/>
  <c r="N141"/>
  <c r="P141" s="1"/>
  <c r="N145"/>
  <c r="P145" s="1"/>
  <c r="N149"/>
  <c r="P149" s="1"/>
  <c r="N153"/>
  <c r="P153" s="1"/>
  <c r="N157"/>
  <c r="P157" s="1"/>
  <c r="N161"/>
  <c r="P161" s="1"/>
  <c r="N165"/>
  <c r="P165" s="1"/>
  <c r="N169"/>
  <c r="P169" s="1"/>
  <c r="N173"/>
  <c r="P173" s="1"/>
  <c r="N177"/>
  <c r="P177" s="1"/>
  <c r="N181"/>
  <c r="P181" s="1"/>
  <c r="N189"/>
  <c r="P189" s="1"/>
  <c r="N193"/>
  <c r="P193" s="1"/>
  <c r="N196"/>
  <c r="P196" s="1"/>
  <c r="N200"/>
  <c r="P200" s="1"/>
  <c r="N6"/>
  <c r="P6" s="1"/>
  <c r="N198"/>
  <c r="P198" s="1"/>
  <c r="N7"/>
  <c r="P7" s="1"/>
  <c r="N23"/>
  <c r="P23" s="1"/>
  <c r="N27"/>
  <c r="P27" s="1"/>
  <c r="N31"/>
  <c r="P31" s="1"/>
  <c r="N35"/>
  <c r="P35" s="1"/>
  <c r="N39"/>
  <c r="P39" s="1"/>
  <c r="N43"/>
  <c r="P43" s="1"/>
  <c r="N47"/>
  <c r="P47" s="1"/>
  <c r="N51"/>
  <c r="P51" s="1"/>
  <c r="N55"/>
  <c r="P55" s="1"/>
  <c r="N59"/>
  <c r="P59" s="1"/>
  <c r="N63"/>
  <c r="P63" s="1"/>
  <c r="N67"/>
  <c r="P67" s="1"/>
  <c r="N71"/>
  <c r="P71" s="1"/>
  <c r="N75"/>
  <c r="P75" s="1"/>
  <c r="N79"/>
  <c r="P79" s="1"/>
  <c r="N83"/>
  <c r="P83" s="1"/>
  <c r="N87"/>
  <c r="P87" s="1"/>
  <c r="N91"/>
  <c r="P91" s="1"/>
  <c r="N95"/>
  <c r="P95" s="1"/>
  <c r="N99"/>
  <c r="P99" s="1"/>
  <c r="N103"/>
  <c r="P103" s="1"/>
  <c r="N107"/>
  <c r="P107" s="1"/>
  <c r="N111"/>
  <c r="P111" s="1"/>
  <c r="N115"/>
  <c r="P115" s="1"/>
  <c r="N119"/>
  <c r="P119" s="1"/>
  <c r="N123"/>
  <c r="P123" s="1"/>
  <c r="N127"/>
  <c r="P127" s="1"/>
  <c r="N135"/>
  <c r="P135" s="1"/>
  <c r="N147"/>
  <c r="P147" s="1"/>
  <c r="N151"/>
  <c r="P151" s="1"/>
  <c r="N155"/>
  <c r="P155" s="1"/>
  <c r="N159"/>
  <c r="P159" s="1"/>
  <c r="N163"/>
  <c r="P163" s="1"/>
  <c r="N167"/>
  <c r="P167" s="1"/>
  <c r="N171"/>
  <c r="P171" s="1"/>
  <c r="N17"/>
  <c r="P17" s="1"/>
  <c r="N21"/>
  <c r="P21" s="1"/>
  <c r="N29"/>
  <c r="P29" s="1"/>
  <c r="N37"/>
  <c r="P37" s="1"/>
  <c r="N41"/>
  <c r="P41" s="1"/>
  <c r="N45"/>
  <c r="P45" s="1"/>
  <c r="N49"/>
  <c r="P49" s="1"/>
  <c r="N53"/>
  <c r="P53" s="1"/>
  <c r="N57"/>
  <c r="P57" s="1"/>
  <c r="N61"/>
  <c r="P61" s="1"/>
  <c r="N65"/>
  <c r="P65" s="1"/>
  <c r="N69"/>
  <c r="P69" s="1"/>
  <c r="N73"/>
  <c r="P73" s="1"/>
  <c r="N33"/>
  <c r="P33" s="1"/>
  <c r="N25"/>
  <c r="P25" s="1"/>
  <c r="N19"/>
  <c r="P19" s="1"/>
  <c r="N15"/>
  <c r="P15" s="1"/>
  <c r="N13"/>
  <c r="P13" s="1"/>
  <c r="N11"/>
  <c r="P11" s="1"/>
  <c r="N185"/>
  <c r="P185" s="1"/>
  <c r="N174"/>
  <c r="P174" s="1"/>
  <c r="N182"/>
  <c r="P182" s="1"/>
  <c r="N186"/>
  <c r="P186" s="1"/>
  <c r="L203"/>
  <c r="N202"/>
  <c r="P202" s="1"/>
  <c r="N195"/>
  <c r="P195" s="1"/>
  <c r="N199"/>
  <c r="P199" s="1"/>
  <c r="J203"/>
  <c r="N9"/>
  <c r="P9" s="1"/>
  <c r="N8"/>
  <c r="P8" s="1"/>
  <c r="N12"/>
  <c r="P12" s="1"/>
  <c r="N16"/>
  <c r="P16" s="1"/>
  <c r="N20"/>
  <c r="P20" s="1"/>
  <c r="N24"/>
  <c r="P24" s="1"/>
  <c r="N28"/>
  <c r="P28" s="1"/>
  <c r="N32"/>
  <c r="P32" s="1"/>
  <c r="N36"/>
  <c r="P36" s="1"/>
  <c r="N40"/>
  <c r="P40" s="1"/>
  <c r="N44"/>
  <c r="P44" s="1"/>
  <c r="N48"/>
  <c r="P48" s="1"/>
  <c r="N52"/>
  <c r="P52" s="1"/>
  <c r="N56"/>
  <c r="P56" s="1"/>
  <c r="N60"/>
  <c r="P60" s="1"/>
  <c r="N64"/>
  <c r="P64" s="1"/>
  <c r="N68"/>
  <c r="P68" s="1"/>
  <c r="N72"/>
  <c r="P72" s="1"/>
  <c r="N76"/>
  <c r="P76" s="1"/>
  <c r="N80"/>
  <c r="P80" s="1"/>
  <c r="N84"/>
  <c r="P84" s="1"/>
  <c r="N88"/>
  <c r="P88" s="1"/>
  <c r="N92"/>
  <c r="P92" s="1"/>
  <c r="N96"/>
  <c r="P96" s="1"/>
  <c r="N100"/>
  <c r="P100" s="1"/>
  <c r="N104"/>
  <c r="P104" s="1"/>
  <c r="N108"/>
  <c r="P108" s="1"/>
  <c r="N112"/>
  <c r="P112" s="1"/>
  <c r="N116"/>
  <c r="P116" s="1"/>
  <c r="N120"/>
  <c r="P120" s="1"/>
  <c r="N124"/>
  <c r="P124" s="1"/>
  <c r="N128"/>
  <c r="P128" s="1"/>
  <c r="N132"/>
  <c r="P132" s="1"/>
  <c r="N136"/>
  <c r="P136" s="1"/>
  <c r="N140"/>
  <c r="P140" s="1"/>
  <c r="N144"/>
  <c r="P144" s="1"/>
  <c r="N148"/>
  <c r="P148" s="1"/>
  <c r="N152"/>
  <c r="P152" s="1"/>
  <c r="N156"/>
  <c r="P156" s="1"/>
  <c r="N160"/>
  <c r="P160" s="1"/>
  <c r="N164"/>
  <c r="P164" s="1"/>
  <c r="N168"/>
  <c r="P168" s="1"/>
  <c r="N172"/>
  <c r="P172" s="1"/>
  <c r="N176"/>
  <c r="P176" s="1"/>
  <c r="N180"/>
  <c r="P180" s="1"/>
  <c r="N184"/>
  <c r="P184" s="1"/>
  <c r="N188"/>
  <c r="P188" s="1"/>
  <c r="N192"/>
  <c r="P192" s="1"/>
  <c r="N10"/>
  <c r="P10" s="1"/>
  <c r="N14"/>
  <c r="P14" s="1"/>
  <c r="N18"/>
  <c r="P18" s="1"/>
  <c r="N22"/>
  <c r="P22" s="1"/>
  <c r="N26"/>
  <c r="P26" s="1"/>
  <c r="N30"/>
  <c r="P30" s="1"/>
  <c r="N34"/>
  <c r="P34" s="1"/>
  <c r="N38"/>
  <c r="P38" s="1"/>
  <c r="N42"/>
  <c r="P42" s="1"/>
  <c r="N46"/>
  <c r="P46" s="1"/>
  <c r="N50"/>
  <c r="P50" s="1"/>
  <c r="N54"/>
  <c r="P54" s="1"/>
  <c r="N58"/>
  <c r="P58" s="1"/>
  <c r="N62"/>
  <c r="P62" s="1"/>
  <c r="N66"/>
  <c r="P66" s="1"/>
  <c r="N70"/>
  <c r="P70" s="1"/>
  <c r="N74"/>
  <c r="P74" s="1"/>
  <c r="N78"/>
  <c r="P78" s="1"/>
  <c r="N82"/>
  <c r="P82" s="1"/>
  <c r="N86"/>
  <c r="P86" s="1"/>
  <c r="N90"/>
  <c r="P90" s="1"/>
  <c r="N94"/>
  <c r="P94" s="1"/>
  <c r="N98"/>
  <c r="P98" s="1"/>
  <c r="N102"/>
  <c r="P102" s="1"/>
  <c r="N106"/>
  <c r="P106" s="1"/>
  <c r="N110"/>
  <c r="P110" s="1"/>
  <c r="N114"/>
  <c r="P114" s="1"/>
  <c r="N118"/>
  <c r="P118" s="1"/>
  <c r="N122"/>
  <c r="P122" s="1"/>
  <c r="N126"/>
  <c r="P126" s="1"/>
  <c r="N130"/>
  <c r="P130" s="1"/>
  <c r="N134"/>
  <c r="P134" s="1"/>
  <c r="N138"/>
  <c r="P138" s="1"/>
  <c r="N142"/>
  <c r="P142" s="1"/>
  <c r="N146"/>
  <c r="P146" s="1"/>
  <c r="N150"/>
  <c r="P150" s="1"/>
  <c r="N154"/>
  <c r="P154" s="1"/>
  <c r="N158"/>
  <c r="P158" s="1"/>
  <c r="N162"/>
  <c r="P162" s="1"/>
  <c r="N166"/>
  <c r="P166" s="1"/>
  <c r="N170"/>
  <c r="P170" s="1"/>
  <c r="N178"/>
  <c r="P178" s="1"/>
  <c r="N190"/>
  <c r="P190" s="1"/>
  <c r="N194"/>
  <c r="P194" s="1"/>
  <c r="N197"/>
  <c r="P197" s="1"/>
  <c r="N201"/>
  <c r="P201" s="1"/>
  <c r="N131"/>
  <c r="P131" s="1"/>
  <c r="N139"/>
  <c r="P139" s="1"/>
  <c r="N143"/>
  <c r="P143" s="1"/>
  <c r="N175"/>
  <c r="P175" s="1"/>
  <c r="N179"/>
  <c r="P179" s="1"/>
  <c r="N183"/>
  <c r="P183" s="1"/>
  <c r="N187"/>
  <c r="P187" s="1"/>
  <c r="N191"/>
  <c r="P191" s="1"/>
  <c r="N203" l="1"/>
  <c r="P203"/>
</calcChain>
</file>

<file path=xl/sharedStrings.xml><?xml version="1.0" encoding="utf-8"?>
<sst xmlns="http://schemas.openxmlformats.org/spreadsheetml/2006/main" count="1385" uniqueCount="259">
  <si>
    <t>Item Code</t>
  </si>
  <si>
    <t>Category Details</t>
  </si>
  <si>
    <t>Item Name</t>
  </si>
  <si>
    <t>Unit</t>
  </si>
  <si>
    <t>Quantity</t>
  </si>
  <si>
    <t>Total (INR)</t>
  </si>
  <si>
    <t>Dismantling the defunct OHT premises and old quarters- Dismantling the existing structures like culverts, bridges, retaining walls, and other structures comprising of masonry, cement concrete, wood work, steel work including T&amp;P and scaffolding wherever necessary sorting the dismantled material, disposal of unserviceable material and stacking the serviceable material with all lifts complete as per specifications - prestressed / reinforced cement concrete grade M20 and above ---- All terms &amp; conditions as per tender document</t>
  </si>
  <si>
    <t>cum</t>
  </si>
  <si>
    <t>Loading and unloading of stone boulder / stone aggregates / sand / kanker / moorum. Placing tipper at loading point, loading with front end loader, dumping, turning for return trip, excluding time for haulage and return trip complete as per specifications ---- All terms &amp; conditions as per tender document</t>
  </si>
  <si>
    <t>Haulage of materials by tipper excluding cost of loading, unloading and stacking complete as per specifications - unsurfaced gravelled road ---- All terms &amp; conditions as per tender document</t>
  </si>
  <si>
    <t>Ton-Km</t>
  </si>
  <si>
    <t>Earthwork in surface excavation in ordinary soil for levelling and lowering the ground manually (other than foundation of buildings, culverts, road drains and trenches of pipe lines and cables) and removing the excavated stuff to a distance not exceeding 50m and lift upto 1.5m, excavated surface levelled and neatly dressed, disposed earth to be levelled after breaking of clods and neatly dressed as per specifications. ---- All terms &amp; conditions as per tender document</t>
  </si>
  <si>
    <t>Earthwork excavation for foundation of buildings, culverts, water supply, sanitary lines and electrical conduits either in pits or in trenches 1.5m and above in width, in ordinary soil not exceeding 1.5 m. in depth including dressing the bottom and sides of pits and trenches, stacking the excavated soil clear from edges of excavation with lead upto 50 m. after breaking of clods complete as per specifications. ---- All terms &amp; conditions as per tender document</t>
  </si>
  <si>
    <t>Providing and laying in position plain cement concrete of mix M7.5 with OPC cement @ 180kgs, with 40mm and down size graded granite metal coarse aggregates @0.85cum and fine aggregtes @ 0.57cum machine mixed, machine mixed, concrete laid in layers not exceeding 15 cms. thick, well compacted, in foundation and plinth, including cost of all materials, labour, HOM of machinery, curing complete as per specifications. ---- All terms &amp; conditions as per tender document</t>
  </si>
  <si>
    <t>Providing and constructing granite / trap / basalt size stone masonry in foundation cement mortar 1:6, stone hammerd dressed in courses not less than 20 cms high, bond stones at two m. apart in each course including cost of materials, labour, curing complete as per specifications. ---- All terms &amp; conditions as per tender document</t>
  </si>
  <si>
    <t>Providing and constructing granite / trap / basalt size stone masonry in basement cement mortar 1:6, edges of stones chissle dressed in courses not less than 15cms high, bond stones at two m. apart in each course including cost of materials, labour, curing complete as per specifications. ---- All terms &amp; conditions as per tender document</t>
  </si>
  <si>
    <t>Providing and laying in position reinforced cement concrete of design mix M25 with OPC cement @ 340kgs, with 20mm and down size graded granite metal coarse aggregates @0.70cum and fine aggregtes @ 0.47cum, with superplastisiser @3lts confirming to IS9103-1999 Reaffirmed-2008, machine mixed, concrete laid in layers not exceeding 15 cms thick, vibrated for all works in foundation plinth and ground floor level for roof slabs, staircase, lintles, retaining walls, return walls, walls ( any thickness ) including attached plasters, columns, piers, abutments, pillars, posts, struts, buttresses, string or lacing courses, parapets, coping, bed blocks, anchor blocks, plain window cills, fillets etc., including cost of all materials, labour, HOM of machinery, curing, complete as per specifications. ---- All terms &amp; conditions as per tender document</t>
  </si>
  <si>
    <t>Filling available excavated earth ( excluding rock ) in sides of foundations upto plinth in layers not exceeding 20 cms. in depth, compacting each deposited layer by ramming after watering with lead upto 50 m. and lift upto 1.5m. including cost of all labour complete as per specifications. ---- All terms &amp; conditions as per tender document</t>
  </si>
  <si>
    <t>Providing and constructing precast concrete solid blocks with compressive strength not less than 35 kg/sqm with cement mortar 1:4 masonary (quoin, jamb, closer blocks) with solid concrete blocks of size 40x20x20cms conforming to IS:2185/1965 in superstructure including cost of materials, labour charges, scoffolding, curing complete as per specifications- Ground floor ---- All terms &amp; conditions as per tender document</t>
  </si>
  <si>
    <t>Sqm</t>
  </si>
  <si>
    <t>Providing and constructing precast concrete solid blocks with compressive strength not less than 35 kg/sqm with cement mortar 1:4 masonary (quoin, jamb, closer blocks) with solid concrete blocks of size 40x20x20cms conforming to IS:2185/1965 in superstructure including cost of materials, labour charges, scoffolding, curing complete as per specifications- First floor ---- All terms &amp; conditions as per tender document</t>
  </si>
  <si>
    <t>Providing and constructing precast concrete solid blocks with compressive strength not less than 35 kg/sqm with cement mortar 1:4 masonary (quoin, jamb, closer blocks) with solid concrete blocks of size 40x20x20cms conforming to IS:2185/1965 in superstructure including cost of materials, labour charges, scoffolding, curing complete as per specifications- Head Room/Terrace ---- All terms &amp; conditions as per tender document</t>
  </si>
  <si>
    <t>Providing and laying in position reinforced cement concrete of mix M 20 with OPC cement @ 320 kgs, with 20mm and down size graded granite metal coarse aggregates @0.69cum and fine aggregtes @ 0.46cum,with superplastisiser @ 3 lts confirming to IS 9103-1999 Reaffirmed-2008 machine mixed, concrete laid in layers not exceeding 15 cms thick, vibrated for all works in ground floor level for roof slabs, staircase, lintels, and beams retaining walls, return walls, walls (any thickness) including attached plasters, columns, pillars, posts, struts, buttresses, string or lacing courses, parapets, coping, bed blocks, anchor blocks, palin window cills, fillets etc., including cost of all materilas, labour, HOM of machinery, specification. -Ground floor. ---- All terms &amp; conditions as per tender document</t>
  </si>
  <si>
    <t>Providing and laying in position reinforced cement concrete of mix M 20 with OPC cement @ 320 kgs, with 20mm and down size graded granite metal coarse aggregates @0.69cum and fine aggregtes @ 0.46cum,with superplastisiser @ 3 lts confirming to IS 9103-1999 Reaffirmed-2008 machine mixed, concrete laid in layers not exceeding 15 cms thick, vibrated for all works in ground floor level for roof slabs, staircase, lintels, and beams retaining walls, return walls, walls (any thickness) including attached plasters, columns, pillars, posts, struts, buttresses, string or lacing courses, parapets, coping, bed blocks, anchor blocks, palin window cills, fillets etc., including cost of all materilas, labour, HOM of machinery, specification. -first floor. ---- All terms &amp; conditions as per tender document</t>
  </si>
  <si>
    <t>Providing and laying in position reinforced cement concrete of mix M 20 with OPC cement @ 320 kgs, with 20mm and down size graded granite metal coarse aggregates @0.69cum and fine aggregtes @ 0.46cum,with superplastisiser @ 3 lts confirming to IS 9103-1999 Reaffirmed-2008 machine mixed, concrete laid in layers not exceeding 15 cms thick, vibrated for all works in ground floor level for roof slabs, staircase, lintels, and beams retaining walls, return walls, walls (any thickness) including attached plasters, columns, pillars, posts, struts, buttresses, string or lacing courses, parapets, coping, bed blocks, anchor blocks, palin window cills, fillets etc., including cost of all materilas, labour, HOM of machinery, specification. -Head room. ---- All terms &amp; conditions as per tender document</t>
  </si>
  <si>
    <t>Providing and laying in position reinforced cement concrete of design mix M20(1:1.5:3) with OPC cement @ 27.20kgs, with 12mm and down size graded granite metal coarse aggregates @0.5865cum and fine aggregtes @ 0.391cum, with superplastisiser @0.225lts, machine mixed, well compacted for plain chajja of 8.5 cms. average thickness, upto ground floor level, including cost of all materials, labour, HOM of machinery, finishing, curing, complete as per specifications. - Ground floor ---- All terms &amp; conditions as per tender document</t>
  </si>
  <si>
    <t>Providing and laying in position reinforced cement concrete of design mix M20(1:1.5:3) with OPC cement @ 27.20kgs, with 12mm and down size graded granite metal coarse aggregates @0.5865cum and fine aggregtes @ 0.391cum, with superplastisiser @0.225lts, machine mixed, well compacted for plain chajja of 8.5 cms. average thickness, upto ground floor level, including cost of all materials, labour, HOM of machinery, finishing, curing, complete as per specifications. - First floor ---- All terms &amp; conditions as per tender document</t>
  </si>
  <si>
    <t>Providing and laying in position reinforced cement concrete of design mix M20(1:1.5:3) with OPC cement @ 27.20kgs, with 12mm and down size graded granite metal coarse aggregates @0.5865cum and fine aggregtes @ 0.391cum, with superplastisiser @0.225lts, machine mixed, well compacted for plain chajja of 8.5 cms. average thickness, upto ground floor level, including cost of all materials, labour, HOM of machinery, finishing, curing, complete as per specifications. - Head room ---- All terms &amp; conditions as per tender document</t>
  </si>
  <si>
    <t>Providing and laying in position plain cement concrete of mix M15 with cement @ 240kgs, with 20mm and down size graded granite metal coarse aggregates @0.878cum and fine aggregtes @ 0.459cum, machine mixed, concrete laid in layers not exceeding 15 cms. thick, well compacted, in foundation,plinth and cills, including cost of all materials, labour, HOM of machinery, curing complete as per specifications. ---- All terms &amp; conditions as per tender document</t>
  </si>
  <si>
    <t>Providing and removing centering, shuttering, strutting, propping etc., and removal of form work for sides and soffits of beams, beam haunchings, cantilever girders, bressumers and lintels not exceeding 1m in depth including cost of all materials, labour complete as per specificaitons. Lintels and Beams- ground floor ---- All terms &amp; conditions as per tender document</t>
  </si>
  <si>
    <t>Providing and removing centering, shuttering, strutting, propping etc., and removal of form work for sides and soffits of beams, beam haunchings, cantilever girders, bressumers and lintels not exceeding 1m in depth including cost of all materials, labour complete as per specificaitons. Lintels and Beams -first floor ---- All terms &amp; conditions as per tender document</t>
  </si>
  <si>
    <t>Providing and removing centering, shuttering, strutting, propping etc., and removal of form work for flat surface such as suspended floors, roofs, landings, balconies and likes, thickness upto 200 mm including cost of all materials, labour complete as per specificaitons. Roof slab Ground/first Floor ---- All terms &amp; conditions as per tender document</t>
  </si>
  <si>
    <t>Providing and removing centering, shuttering, strutting, propping etc., and removal of form work for flat surface such as suspended floors, roofs, landings, balconies and likes, thickness upto 200 mm including cost of all materials, labour complete as per specificaitons. parapet level ---- All terms &amp; conditions as per tender document</t>
  </si>
  <si>
    <t>Providing and removing centering, shuttering, strutting, propping etc., for chajjas, corbels etc., including edges including cost of all materials, labour complete as per specificaiton. Chejjas Ground floor ---- All terms &amp; conditions as per tender document</t>
  </si>
  <si>
    <t>Providing and removing centering, shuttering, strutting, propping etc., for chajjas, corbels etc., including edges including cost of all materials, labour complete as per specificaiton. Chejjas first floor ---- All terms &amp; conditions as per tender document</t>
  </si>
  <si>
    <t>Providing and removing centering, shuttering, strutting, propping etc., for chajjas, corbels etc., including edges including cost of all materials, labour complete as per specificaiton. Chejjas staircase head room ---- All terms &amp; conditions as per tender document</t>
  </si>
  <si>
    <t>Providing and removing centering, shuttering, strutting, propping etc., for columns, pillars, piers, abutments, post and struts, square / rectangular / polygon in plan including cost of all materials, labour complete as per specificaiton.(Columns sides GF) ---- All terms &amp; conditions as per tender document</t>
  </si>
  <si>
    <t>Providing and removing centering, shuttering, strutting, propping etc., for columns, pillars, piers, abutments, post and struts, square / rectangular / polygon in plan including cost of all materials, labour complete as per specificaiton.(Columns sides FF) ---- All terms &amp; conditions as per tender document</t>
  </si>
  <si>
    <t>Providing and removing centering, shuttering, strutting, propping etc., for columns, pillars, piers, abutments, post and struts, square / rectangular / polygon in plan including cost of all materials, labour complete as per specificaiton.(Columns sides TF/parapet wall) ---- All terms &amp; conditions as per tender document</t>
  </si>
  <si>
    <t>Providing Honne wood frames of doors, windows, clerestory windows, ventilators and other frames, wrought, framed or assembled including making plaster groves ( excluding cost of cement concrete and side clamps ), but including cost of materials, labour, HOM of machineries complete as per specifications. ---- All terms &amp; conditions as per tender document</t>
  </si>
  <si>
    <t>Providing and fixing in position fully panelled Honne wood shutters for doors, styles and rails of 40mm. thick with bottom and lock rails 180mm wide top rail and styles 100mm wide as per drawing and panels of 25mm thick including cost of materials, labour, HOM of machineries complete as per specifications. ( excluding cost of fixtures) ---- All terms &amp; conditions as per tender document</t>
  </si>
  <si>
    <t>Providing, Fabricating, assembling and fixing in position anodized aluminium doors using following aluminium mat finish or glossy finish outer frame pplain section 101.6 x44.45mm thickness 3.18 section weight 2.404 Kg/m, door shutters vertical section 47.62 x44.45mm section thickness 3.18mm weight 1.505 Kg/m for top section 47.62 x44.45mm thickness of 3mm weight 1.426 Kg/m bottom section 114.3x44.45mm thickness 3.18mm section weight 2.646 Kg/m door central section 49.91x44.45mm thickness 3.00mm section weight 1.495 Kg/m glazing clips 19x17.3x11mm thickness 0.9mm section weight 0.124 Kg/m aluminium sections anodized 12 to 15 microns cut to length joint metred corners grinded the shutters pivoted opening arrangement with heavy duty aluminium alloy automatic door closures floor mountedproviding and fixing standard approved accessories such as aluminium handle for full width or length tower bolts lock pivots ,P.V.C or rubber gasket withb 5.5mm thick plain glass for top and bottom panel aluminium sections treated for removal of any rust and prevention of further rust formation and coated with greasy materials for non-adherance of mortars or any other sticky materials the assembled frame fitted with the corner angles, strips and fitted with screws, rawl plugs or teakwood gutties to R.C.C columns or masonry on sides beams and flooring in bottom, including cutting chistling and making good with cement mortar to match tha surface all the frames throughly cleaned free from rust, scale or dirt including cost of materials, fixtures, labour and HOM of machinery, complete as per specifications. Ground floor ---- All terms &amp; conditions as per tender document</t>
  </si>
  <si>
    <t>Providing, Fabricating, assembling and fixing in position anodized aluminium doors using following aluminium mat finish or glossy finish outer frame pplain section 101.6 x44.45mm thickness 3.18 section weight 2.404 Kg/m, door shutters vertical section 47.62 x44.45mm section thickness 3.18mm weight 1.505 Kg/m for top section 47.62 x44.45mm thickness of 3mm weight 1.426 Kg/m bottom section 114.3x44.45mm thickness 3.18mm section weight 2.646 Kg/m door central section 49.91x44.45mm thickness 3.00mm section weight 1.495 Kg/m glazing clips 19x17.3x11mm thickness 0.9mm section weight 0.124 Kg/m aluminium sections anodized 12 to 15 microns cut to length joint metred corners grinded the shutters pivoted opening arrangement with heavy duty aluminium alloy automatic door closures floor mountedproviding and fixing standard approved accessories such as aluminium handle for full width or length tower bolts lock pivots ,P.V.C or rubber gasket withb 5.5mm thick plain glass for top and bottom panel aluminium sections treated for removal of any rust and prevention of further rust formation and coated with greasy materials for non-adherance of mortars or any other sticky materials the assembled frame fitted with the corner angles, strips and fitted with screws, rawl plugs or teakwood gutties to R.C.C columns or masonry on sides beams and flooring in bottom, including cutting chistling and making good with cement mortar to match tha surface all the frames throughly cleaned free from rust, scale or dirt including cost of materials, fixtures, labour and HOM of machinery, complete as per specifications. First floor ---- All terms &amp; conditions as per tender document</t>
  </si>
  <si>
    <t>SOLID PVC DOOR FRAME Providing &amp; fixing factory made PVC Door frame of size 50x47mm with a wall thickness of 5mm, made out of extruded 5mm rigid PVC foam sheet metered cut at corners &amp; jointed 2 No.s of 150mm lo ng brackets of 15x15mm M.S Square tube, the entire door frame to be reinforced with 19x19mm M.S Square tube of 19 gauge. The door frame to be fixed to the wall using M.S. Screws of 65/80mm size complete as per manufacturers specification &amp; direction of Engineer-in-charge. Gf toilet ---- All terms &amp; conditions as per tender document</t>
  </si>
  <si>
    <t>SOLID PVC DOOR FRAME Providing &amp; fixing factory made PVC Door frame of size 50x47mm with a wall thickness of 5mm, made out of extruded 5mm rigid PVC foam sheet metered cut at corners &amp; jointed 2 No.s of 150mm lo ng brackets of 15x15mm M.S Square tube, the entire door frame to be reinforced with 19x19mm M.S Square tube of 19 gauge. The door frame to be fixed to the wall using M.S. Screws of 65/80mm size complete as per manufacturers specification &amp; direction of Engineer-in-charge. FF toilet ---- All terms &amp; conditions as per tender document</t>
  </si>
  <si>
    <t>SOLID PANEL PRELAM PVC DOOR SHUTTER Providing &amp; fixing 30mm thick factory made rigid foam Prelam Panelled Door Shutters made from M.S. tube of 19x19mm, 19 gauge for styles and 15x15mm for top &amp; bottom rails, covered with heat moulded Prelaminated PVC C Channel of 5mm thick sheet &amp; 30x50mm wide to form styles &amp; 5mm thick &amp; 75mm wide Prelaminated PVC Sheets for top rail, lock rail &amp; bottom rail on either side &amp; 5mm thick, 20mm wide cross PVC sheet as gap insert for top rail &amp; bottom rail, Panelling of 5mm thick PVC sheet Prelaminated on either side fitted in the M.S. frame, Sealed to the styles &amp; rails with PVC Designer beading on either side &amp; joined together with solvent cement adhesive etc., Complete as per manufacturers specification &amp; direction of Engineer-in-charge fixed to frames with 3 nos of 75mm. Aluminium hinges with both side prelam. GF toilet ---- All terms &amp; conditions as per tender document</t>
  </si>
  <si>
    <t>SOLID PANEL PRELAM PVC DOOR SHUTTER Providing &amp; fixing 30mm thick factory made rigid foam Prelam Panelled Door Shutters made from M.S. tube of 19x19mm, 19 gauge for styles and 15x15mm for top &amp; bottom rails, covered with heat moulded Prelaminated PVC C Channel of 5mm thick sheet &amp; 30x50mm wide to form styles &amp; 5mm thick &amp; 75mm wide Prelaminated PVC Sheets for top rail, lock rail &amp; bottom rail on either side &amp; 5mm thick, 20mm wide cross PVC sheet as gap insert for top rail &amp; bottom rail, Panelling of 5mm thick PVC sheet Prelaminated on either side fitted in the M.S. frame, Sealed to the styles &amp; rails with PVC Designer beading on either side &amp; joined together with solvent cement adhesive etc., Complete as per manufacturers specification &amp; direction of Engineer-in-charge fixed to frames with 3 nos of 75mm. Aluminium hinges with both side prelam. FF toilet ---- All terms &amp; conditions as per tender document</t>
  </si>
  <si>
    <t>Providing 12mm thick cement plaster in single coat with cement mortar 1:3, to brick masonry including rounding off corners wherever required smooth rendering, providing and removing scaffolding, including cost of materials, labour, curing complete as per specifications.walls inside plaster -GF ---- All terms &amp; conditions as per tender document</t>
  </si>
  <si>
    <t>Providing 12mm thick cement plaster in single coat with cement mortar 1:3, to brick masonry including rounding off corners wherever required smooth rendering, providing and removing scaffolding, including cost of materials, labour, curing complete as per specifications.walls inside plaster -FF ---- All terms &amp; conditions as per tender document</t>
  </si>
  <si>
    <t>Providing 12mm thick cement plaster in single coat with cement mortar 1:3, to brick masonry including rounding off corners wherever required smooth rendering, providing and removing scaffolding, including cost of materials, labour, curing complete as per specifications.walls inside plaster -stair case head room ---- All terms &amp; conditions as per tender document</t>
  </si>
  <si>
    <t>Providing 15mm thick cement plaster in single coat with cement mortar 1:4, to brick masonry including rounding off corners wherever required smooth rendering, : Providing and removing scaffolding, including cost of materials, labour, curing complete as per specifications. outside plaster - GF ---- All terms &amp; conditions as per tender document</t>
  </si>
  <si>
    <t>Providing 12mm thick cement plaster in single coat with cement mortar 1:3, to ceiling including rounding off corners wherever required smooth rendering, : Providing and removing scaffolding, including cost of materials, labour, curing complete as per specifications. Ceiling palster - Ground foor ---- All terms &amp; conditions as per tender document</t>
  </si>
  <si>
    <t>Providing 12mm thick cement plaster in single coat with cement mortar 1:3, to ceiling including rounding off corners wherever required smooth rendering, : Providing and removing scaffolding, including cost of materials, labour, curing complete as per specifications. Ceiling palster - First foor ---- All terms &amp; conditions as per tender document</t>
  </si>
  <si>
    <t>Providing 12mm thick cement plaster in single coat with cement mortar 1:3, to ceiling including rounding off corners wherever required smooth rendering, : Providing and removing scaffolding, including cost of materials, labour, curing complete as per specifications. Ceiling palster - Head room ---- All terms &amp; conditions as per tender document</t>
  </si>
  <si>
    <t>Providing applying two coats of wall putty to inside plastered walls and ceiling using white cement putty. Scrapping and levelling the surface using steel blade and preparing the surface even and smooth by using different grade sand papers, including cost of all materials, cost of labour and scaffolding etc., complete as per the specifications. ---- All terms &amp; conditions as per tender document</t>
  </si>
  <si>
    <t>Providing ruled pointing to coursed stone masonary with cement mortar 1:3, 20mm deep after raking joints to depth of 20mm nicely lining including cost of materials, labour, curing complete as per specifications GF Basement portion\ ---- All terms &amp; conditions as per tender document</t>
  </si>
  <si>
    <t>Providing and fixing in position aluminium windows and ventilators as per approved drawings with sliding shutters using three track window frame of size 92x31.75mm bottom section 1.3mm thick, weight 1.07kg/m; sides and top sections 1.3 mm, thick, weight 0.933 kg/m.shutter frame section comprising top and bottom section of size 40mmx18mm, wall thickness 1.25mm. weight 0.417 kg./m. shutter side outer 40mmx18mm. wall thickness 1.25mm. weight 0.417 kg/m, shutter interlock section 40mmx26.7mm wall thickness 1.1 mm. thick, weight 0.469 kg/m, the shutters mounted on nylon rollers with approved quality of fixtures such as aluminium handles tower bolts etc.; providing and fixing 5.5mm. thick plain glass for shutters fitted with rubber beading all aluminium sections including cutting to required length, joints mitred subdividing the frame tenonned and rivetted, in the assembled frame, stiffened with end clips for corners, angles etc., and fixed to the walls, lintels, floor beams/cills as the case may be, with necessary steel screws, raul plugs or teak wood gatties including cutting masonry or concrete and making good the original surface using cement mortar. using aluminium section anodized to 12 - 15 microns.- Ground floor ---- All terms &amp; conditions as per tender document</t>
  </si>
  <si>
    <t>Providing and fixing in position aluminium windows and ventilators as per approved drawings with sliding shutters using three track window frame of size 92x31.75mm bottom section 1.3mm thick, weight 1.07kg/m; sides and top sections 1.3 mm, thick, weight 0.933 kg/m.shutter frame section comprising top and bottom section of size 40mmx18mm, wall thickness 1.25mm. weight 0.417 kg./m. shutter side outer 40mmx18mm. wall thickness 1.25mm. weight 0.417 kg/m, shutter interlock section 40mmx26.7mm wall thickness 1.1 mm. thick, weight 0.469 kg/m, the shutters mounted on nylon rollers with approved quality of fixtures such as aluminium handles tower bolts etc.; providing and fixing 5.5mm. thick plain glass for shutters fitted with rubber beading all aluminium sections including cutting to required length, joints mitred subdividing the frame tenonned and rivetted, in the assembled frame, stiffened with end clips for corners, angles etc., and fixed to the walls, lintels, floor beams/cills as the case may be, with necessary steel screws, raul plugs or teak wood gatties including cutting masonry or concrete and making good the original surface using cement mortar. using aluminium section anodized to 12 - 15 microns.- First floor ---- All terms &amp; conditions as per tender document</t>
  </si>
  <si>
    <t>Providing and fixing in position aluminium windows and ventilators as per approved drawings with sliding shutters using three track window frame of size 92x31.75mm bottom section 1.3mm thick, weight 1.07kg/m; sides and top sections 1.3 mm, thick, weight 0.933 kg/m.shutter frame section comprising top and bottom section of size 40mmx18mm, wall thickness 1.25mm. weight 0.417 kg./m. shutter side outer 40mmx18mm. wall thickness 1.25mm. weight 0.417 kg/m, shutter interlock section 40mmx26.7mm wall thickness 1.1 mm. thick, weight 0.469 kg/m, the shutters mounted on nylon rollers with approved quality of fixtures such as aluminium handles tower bolts etc.; providing and fixing 5.5mm. thick plain glass for shutters fitted with rubber beading all aluminium sections including cutting to required length, joints mitred subdividing the frame tenonned and rivetted, in the assembled frame, stiffened with end clips for corners, angles etc., and fixed to the walls, lintels, floor beams/cills as the case may be, with necessary steel screws, raul plugs or teak wood gatties including cutting masonry or concrete and making good the original surface using cement mortar. using aluminium section anodized to 12 - 15 microns.- Second floor ---- All terms &amp; conditions as per tender document</t>
  </si>
  <si>
    <t>Providing, Fabricating, assembling and fixing in position anodized aluminium doors using following aluminium mat finish or glossy finish outer frame pplain section 101.6 x44.45mm thickness 3.18 section weight 2.404 Kg/m, door shutters vertical section 47.62 x44.45mm section thickness 3.18mm weight 1.505 Kg/m for top section 47.62 x44.45mm thickness of 3mm weight 1.426 Kg/m bottom section 114.3x44.45mm thickness 3.18mm section weight 2.646 Kg/m door central section 49.91x44.45mm thickness 3.00mm section weight 1.495 Kg/m glazing clips 19x17.3x11mm thickness 0.9mm section weight 0.124 Kg/m aluminium sections anodized 12 to 15 microns cut to length joint metred corners grinded the shutters pivoted opening arrangement with heavy duty aluminium alloy automatic door closures floor mountedproviding and fixing standard approved accessories such as aluminium handle for full width or length tower bolts lock pivots ,P.V.C or rubber gasket withb 5.5mm thick plain glass for top and bottom panel aluminium sections treated for removal of any rust and prevention of further rust formation and coated with greasy materials for non-adherance of mortars or any other sticky materials the assembled frame fitted with the corner angles, strips and fitted with screws, rawl plugs or teakwood gutties to R.C.C columns or masonry on sides beams and flooring in bottom, including cutting chistling and making good with cement mortar to match tha surface all the frames throughly cleaned free from rust, scale or dirt including cost of materials, fixtures, labour and HOM of machinery, complete as per specifications. ---- All terms &amp; conditions as per tender document</t>
  </si>
  <si>
    <t>Providing, fabricating, assembling and fixing in position aluminium partitions using aluminium sections of mat finish or glassy finish in combination of plain grove, single grove and double grove as per requirements for the frames of overall size 63.5mm x 38.1mm. with thickness of 2mm. having section weight, plain sections 1.054kg/m, single grove thickness 1.95mm. section weight 1.094kg/m, double grove thickness 1.9mm section weight 1.094kg/m and bottom member 114.3 mm. x 44.45mm. thickness 3.18mm. weight 2.646 kg/m; aluminium louvres section of size 36.5mmx34.93mm 1.45mm. thick section weight 0.429kg/m; bottom portions provided with 12mm. thick prelaminated sheet both sides of approved colour lamination exterior grade upto 0.9m height, spacing of vertical member not exceeding 0.6 m. c to c; sections are cut to the required lengths, joints mitered and corners grinded subdividing frames tennoned and rivetted to the frames; the assembled frame stiffened with corner angles, stripped and fixed with screws, rawl plugs and teak wood gutties to R.C.C.columns on sides, R.C.C. lintels or beams at top and floor at bottom, including cutting chistelling and making good with cement mortar to match the surface; providing and fixing 5.5mm. thick plain glass for middle portion viz., 0.9m. to 2.13 m. and top panel with louvres sections; the glass and panels fitted withglazing clips of 19mmx17.3mm. of thickness 0.9mm. weight 0.124kg/ m, aluminium sections treated for removal of any rust and prevention of further rust formation, coated with greasy materials for non-adherence of mortars or any other sticky materials; vertical members embedded in the flooring by making suitable sized holes and fixing with cement mortar, with necessary opening for fixing of door of standard size (excluding cost of door ) all the frame throughly cleaned, free from rust, scale or dirt including cost of materials, fixtures, labour and HOM of machinery complete as per specifications- Ground floor ---- All terms &amp; conditions as per tender document</t>
  </si>
  <si>
    <t>Providing, fabricating, assembling and fixing in position aluminium partitions using aluminium sections of mat finish or glassy finish in combination of plain grove, single grove and double grove as per requirements for the frames of overall size 63.5mm x 38.1mm. with thickness of 2mm. having section weight, plain sections 1.054kg/m, single grove thickness 1.95mm. section weight 1.094kg/m, double grove thickness 1.9mm section weight 1.094kg/m and bottom member 114.3 mm. x 44.45mm. thickness 3.18mm. weight 2.646 kg/m; aluminium louvres section of size 36.5mmx34.93mm 1.45mm. thick section weight 0.429kg/m; bottom portions provided with 12mm. thick prelaminated sheet both sides of approved colour lamination exterior grade upto 0.9m height, spacing of vertical member not exceeding 0.6 m. c to c; sections are cut to the required lengths, joints mitered and corners grinded subdividing frames tennoned and rivetted to the frames; the assembled frame stiffened with corner angles, stripped and fixed with screws, rawl plugs and teak wood gutties to R.C.C.columns on sides, R.C.C. lintels or beams at top and floor at bottom, including cutting chistelling and making good with cement mortar to match the surface; providing and fixing 5.5mm. thick plain glass for middle portion viz., 0.9m. to 2.13 m. and top panel with louvres sections; the glass and panels fitted withglazing clips of 19mmx17.3mm. of thickness 0.9mm. weight 0.124kg/ m, aluminium sections treated for removal of any rust and prevention of further rust formation, coated with greasy materials for non-adherence of mortars or any other sticky materials; vertical members embedded in the flooring by making suitable sized holes and fixing with cement mortar, with necessary opening for fixing of door of standard size (excluding cost of door ) all the frame throughly cleaned, free from rust, scale or dirt including cost of materials, fixtures, labour and HOM of machinery complete as per specifications- First floor ---- All terms &amp; conditions as per tender document</t>
  </si>
  <si>
    <t>Providing flooring with 60 cms.x 60 cms. size Vitrified glazed tiles of approved quality &amp; make, fixed on top of existing flooring fixed with suitable adhesive, including cutting the tiles to the required size and fixing etc., complete. GF ---- All terms &amp; conditions as per tender document</t>
  </si>
  <si>
    <t>Providing flooring with 60 cms.x 60 cms. size Vitrified glazed tiles of approved quality &amp; make, fixed on top of existing flooring fixed with suitable adhesive, including cutting the tiles to the required size and fixing etc., complete. FF ---- All terms &amp; conditions as per tender document</t>
  </si>
  <si>
    <t>Providing Ceramic tiles of approved make,shade and size for flooring, treads of steps and landings laid on a bed of 12mm thick, cement mortar 1:3 mix, flush pointing with white cement using colour pigment , including cost of materials, labour, curing, complete as per specifications.Ceramic tiles of size 30cm x 30cm -GF ---- All terms &amp; conditions as per tender document</t>
  </si>
  <si>
    <t>Providing Ceramic tiles of approved make,shade and size for flooring, treads of steps and landings laid on a bed of 12mm thick, cement mortar 1:3 mix, flush pointing with white cement using colour pigment , including cost of materials, labour, curing, complete as per specifications.Ceramic tiles of size 30cm x 30cm -FF ---- All terms &amp; conditions as per tender document</t>
  </si>
  <si>
    <t>Providing skirting, dado, rises of steps with colour glazed tiles on 10mm thick cement plaster 1:3 and jointed with white cement slurry over rough plaster surface ( excluding cost of rough plastered surface which should be measured and paid separately) using glazed tiles of approved make and size including cost of materials, labour, complete as per specifications. GF Toilet ---- All terms &amp; conditions as per tender document</t>
  </si>
  <si>
    <t>Providing skirting, dado, rises of steps with colour glazed tiles on 10mm thick cement plaster 1:3 and jointed with white cement slurry over rough plaster surface ( excluding cost of rough plastered surface which should be measured and paid separately) using glazed tiles of approved make and size including cost of materials, labour, complete as per specifications. FF Toilet ---- All terms &amp; conditions as per tender document</t>
  </si>
  <si>
    <t>Providing and laying heavy duty cobble stones 60mm thick interlock pavers, using cement and course sand for manufacture of blocks of approved size, shape and colour with a minimum compressive strength of 281 kg per sqm over 50mm thick sand bed (average thickness ) and compacting with plate vibrator having 3 tons compaction force thereby forcing part of sand underneath to come up in between joints, final compaction of paver surface joints into its final level, including cost of materials, labour and HOM of machineries complete as per specifications. Portice Area ---- All terms &amp; conditions as per tender document</t>
  </si>
  <si>
    <t>Providing and applying painting in two coats with plastic emulsion paint of approved brand on wall surface to give an even approved shade after thoroughly brushing the surface, free from mortar drops and other foreign matter including preparing the surface even and sand paper smooth, cost of materials, labour, complete as per specifications ---- All terms &amp; conditions as per tender document</t>
  </si>
  <si>
    <t>Providing and finishing external walls in two coats with waterproof cement paint of approved brand and shade to give an even shade after throughly brooming the surface to remove all dirt and loose powdered material, free from mortar drops and other foreign matter cost of materials, labour, complete as per specifications.with primer GF ---- All terms &amp; conditions as per tender document</t>
  </si>
  <si>
    <t>Providing and finishing external walls in two coats with waterproof cement paint of approved brand and shade to give an even shade after throughly brooming the surface to remove all dirt and loose powdered material, free from mortar drops and other foreign matter cost of materials, labour, complete as per specifications.with primer FF ---- All terms &amp; conditions as per tender document</t>
  </si>
  <si>
    <t>Providing and finishing external walls in two coats with waterproof cement paint of approved brand and shade to give an even shade after throughly brooming the surface to remove all dirt and loose powdered material, free from mortar drops and other foreign matter cost of materials, labour, complete as per specifications.with primer -Stair case head room. ---- All terms &amp; conditions as per tender document</t>
  </si>
  <si>
    <t>Applying priming coat over new wood surface and/or wood based surface after brushing with wood primer pink paint including preparing the surface after thoroughly cleaning oil, grease, dirt and foreign matter, sand papering and knotting ready mix paint including cost of materials, labour complete as per specifications ---- All terms &amp; conditions as per tender document</t>
  </si>
  <si>
    <t>Providing and applying painting one coat ( excluding priming coat ) on new wood surface and / or wood based surface with enamel paint to give an even shade after cleaning the surface of all dirt, dust and foreign matter, sand papering including cost of materials, labour, complete as per specifications. ---- All terms &amp; conditions as per tender document</t>
  </si>
  <si>
    <t>Providing TMT steel reinforcement for RCC work including straightening, cutting, bending, hooking, placing in position, lapping and /or welding wherever required, tying with binding wire and anchoring to the adjoining members wherever necessary complete as per design (laps, hooks and wastage shall not be measured and paid) cost of materials labour, HOM of machinery complete as per specifications. ---- All terms &amp; conditions as per tender document</t>
  </si>
  <si>
    <t>Tonne</t>
  </si>
  <si>
    <t>Providing and fixing M.S.grill work for windows and ventilators using M.S. flats, or M.S. square rods, or combination of M.S. flats and square rods as per approved design, drawing including cutting steel sections and welding the same to required pattern with a coat of red lead primer, cost of materials, fixtures, labour and HOM of machinery complete as per specifications.-Ground floor ---- All terms &amp; conditions as per tender document</t>
  </si>
  <si>
    <t>Kgs</t>
  </si>
  <si>
    <t>Providing and fixing M.S.grill work for windows and ventilators using M.S. flats, or M.S. square rods, or combination of M.S. flats and square rods as per approved design, drawing including cutting steel sections and welding the same to required pattern with a coat of red lead primer, cost of materials, fixtures, labour and HOM of machinery complete as per specifications.-First floor ---- All terms &amp; conditions as per tender document</t>
  </si>
  <si>
    <t>Providing and fixing M.S.grill work for windows and ventilators using M.S. flats, or M.S. square rods, or combination of M.S. flats and square rods as per approved design, drawing including cutting steel sections and welding the same to required pattern with a coat of red lead primer, cost of materials, fixtures, labour and HOM of machinery complete as per specifications.-Second floor ---- All terms &amp; conditions as per tender document</t>
  </si>
  <si>
    <t>Providing and fixing in position collapsible steel shutters with single or double leaf with vertical channel 20mmx10mmx2mm braced with flat iron diagonals 20mmx5mm size, with top and bottom rails of T iron sections of 40x40x6 mm with 38mm dia steel pulleys complete with bolt and nuts, locking arrangements, stoppers, handles on both sides with 7.5cms openings at 10 cms. c to c applying a priming coat of red lead paint. cost of materials, labour, HOM of machinery complete as per specifications. size of gate 2.4mx1.4m - GF ---- All terms &amp; conditions as per tender document</t>
  </si>
  <si>
    <t>Providing and fixing in position collapsible steel shutters with single or double leaf with vertical channel 20mmx10mmx2mm braced with flat iron diagonals 20mmx5mm size, with top and bottom rails of T iron sections of 40x40x6 mm with 38mm dia steel pulleys complete with bolt and nuts, locking arrangements, stoppers, handles on both sides with 7.5cms openings at 10 cms. c to c applying a priming coat of red lead paint. cost of materials, labour, HOM of machinery complete as per specifications. size of gate 2.4mx1.4m - FF ---- All terms &amp; conditions as per tender document</t>
  </si>
  <si>
    <t>Providing and laying pattern flooring for staircase treads and risers using the combination of 20mm thick ruby red granite @ 66% 20mm thick grey granite @ 20% 20mm thick shiva gold granite 7% 20mm thick black granite 7%. The granite materials are lain on existing bed of CM 1:3 20mm thick pointed with colour pigment including full rounding for nosing flaming the ruby red granite for 50mm wide curing etc., complete. ---- All terms &amp; conditions as per tender document</t>
  </si>
  <si>
    <t>Providing and fixing 1mm thick M.S.Sheet garage door with frame and diagonal braces of size 40x40x6mm angle iron 3.15mm thick M.S.Gusset plates at the junctions and corners, with handles, stoppers and locking arrangements, etc., including applying a priming coat of red lead paint cost of materials, labour, HOM of machinery complete as per specifications. ---- All terms &amp; conditions as per tender document</t>
  </si>
  <si>
    <t>Providing and fixing stainless steel 304 grade for staircase railings, balconies, ramps with hand rail, 50mm dia 16 guage hollow pipe welded to vertical hollow 50mm dia pipe of 16guage, stainless steel vertical pipe spaced at 1.20m regular intervals and 5Nos. of 25mm dia. Stainless steel horizontal hollow piipe are welded to vertical 50mm dia hollow pipe. The entire assembly is fixed to staircase concrete by expansion bolts by drilling concrete, etc. complete including cost of materials, labour, HOM of machineries and electrical charges, etc. complete as per specifications.Ground floor ---- All terms &amp; conditions as per tender document</t>
  </si>
  <si>
    <t>Providing and fixing stainless steel 304 grade for staircase railings, balconies, ramps with hand rail, 50mm dia 16 guage hollow pipe welded to vertical hollow 50mm dia pipe of 16guage, stainless steel vertical pipe spaced at 1.20m regular intervals and 5Nos. of 25mm dia. Stainless steel horizontal hollow piipe are welded to vertical 50mm dia hollow pipe. The entire assembly is fixed to staircase concrete by expansion bolts by drilling concrete, etc. complete including cost of materials, labour, HOM of machineries and electrical charges, etc. complete as per specifications.First floor/second floor ---- All terms &amp; conditions as per tender document</t>
  </si>
  <si>
    <t>Providing and fixing M.S.Hand railing for balcony/staircase etc., with 50mm dia MS Hollow pipe of 14 guage welded to 20mmx20mm MS Square rod placed vertically spaced at 100mm at regular intervals of 600mm. These vertical rods laterally tied to 3 horizontal rods spaced at equal interval. These assembly is fixed to concrete by using expansion bolts and welding the same to reinforcement bars and making good the surface. All the joints and sections should be cut to length welded and grinded wherever necessary etc complete. The work includes cost of all materials labour charges for all items of works hire charges for welding cutting and grinding equipment and electricity charges complete as per specifications. First floor ---- All terms &amp; conditions as per tender document</t>
  </si>
  <si>
    <t>Providing and fixing M.S.Hand railing for balcony/staircase etc., with 50mm dia MS Hollow pipe of 14 guage welded to 20mmx20mm MS Square rod placed vertically spaced at 100mm at regular intervals of 600mm. These vertical rods laterally tied to 3 horizontal rods spaced at equal interval. These assembly is fixed to concrete by using expansion bolts and welding the same to reinforcement bars and making good the surface. All the joints and sections should be cut to length welded and grinded wherever necessary etc complete. The work includes cost of all materials labour charges for all items of works hire charges for welding cutting and grinding equipment and electricity charges complete as per specifications. second floor ---- All terms &amp; conditions as per tender document</t>
  </si>
  <si>
    <t>Providing and laying integral cement based waterproofing treatment including preparation of surface as required for treatment of roofs, balconies, terraces etc., consisting of following application. (a) Applying and grouting a slurry coat of neat cement using 2.75 kg/sqm of cement admixed with proprietary water proofing compound conforming to IS :2645 over the RCC slab after cleaning the surface before treatment. (b) Laying cement concrete using broken brick bats 25mm to 100mm size with 50% of cement mortar 1:5 admixed with proprietary water proofing compound conforming IS:2645 over 20mm thick layer of cement mortar 1:5 admixed with proprietary water proofing compound to required slope and treating similarly the adjoining walls upto 300mm height including rounding off junctions of walls and slabs. (c) After two days of proper curing, applying a second coat of cement lurry admixed with proprietary water proofing compound (d) Finishing the surface with 20mm thick jointless cement mortar of mix 1:4 admixed with proprietary water proofing compound and finally finishing the surface with trowel and neat cement slurry and making of 300x300mm square. (e) The whole terrace so finished shall be flooded with water for a minimum period of two weeks for curing and for final test including cost of materials, labour complete as per specifications. ---- All terms &amp; conditions as per tender document</t>
  </si>
  <si>
    <t>Providing and fixing M.S. Gate as per Chief Architect drawing using 50mm x 50mm 14 guage M.S. hollow pipe frame work bent to ornamental shape as shown in the drawing and 35mm x 6mm and 16 x 16mm Square rods for vertical alternatively spaced at 4cms c/c in two halves and 40mm x 6mm M.S. flats for horizontal member and at the top cast iron spikes are provided at alternate vertical member as shown in the drawing etc. complete. All the steel surface should be thoroughly cleaned free of rust and painted with anti corrosive paint (shop paint) etc., complete The work includes cost of all materials, labour charges for all items of work, hire charges for welding, cutting and grinding equipment, and elecricity charges, with lead and lift, loading and unloading charges, etc., complete as per specification. ---- All terms &amp; conditions as per tender document</t>
  </si>
  <si>
    <t>Providing and fixing of Hydraulic door clouser - Aluminium body ---- All terms &amp; conditions as per tender document</t>
  </si>
  <si>
    <t>Nos</t>
  </si>
  <si>
    <t>Providing and laying platform using prepolished water cut/gang saw 40mm thick telephonic Black granite laid on existing vertical supports and fixing in CM 1:3 proportion including cutting to required shape patter with paper joints, including full roundingfor nosing fincished with cement mortar pointed with colour pigments to match the colour of slab making through jointing with sealant making holes of 25mmx12mm groves in joints including curing. ---- All terms &amp; conditions as per tender document</t>
  </si>
  <si>
    <t>Providing and applying enamel metal paint two coats (excluding priming coat) over new steel or other metal surface brushing to give an even shade after cleaning oil, grease,dirt and other foreign matter including cost of materials, labour complete as per specifications. ---- All terms &amp; conditions as per tender document</t>
  </si>
  <si>
    <t>Providing and laying cinder concrete in cement 1:15 (1cement :15cinder of 12.5mm nominal guage) on terrace roof or sunken slabs, laid to slope compacting including cost of materials, labour, curing complete as per specifications. ---- All terms &amp; conditions as per tender document</t>
  </si>
  <si>
    <t>Providing and fixing of laminated BWSSB LOGO on front Aluminium doors ---- All terms &amp; conditions as per tender document</t>
  </si>
  <si>
    <t>Water Supply &amp; sanitary works: Earthwork excavation for foundation of buildings, water supply, sanitary lines and electrical conduits either in pits or in trenches 1.5m and above in width, in hard soil not exceeding 1.5m in depth including dressing the bottom and sides of pits and trenches, stacking the excavated soil clear from edges of excavation with lead upto 50m after breaking of clods complete as per specifications. ---- All terms &amp; conditions as per tender document</t>
  </si>
  <si>
    <t>Cum</t>
  </si>
  <si>
    <t>Providing and laying in position plain cement concrete of mix M7.5 with OPC cement @180Kgs, with 40mm and down size graded granite metal coarse aggregates @0.86cum and fine aggregates @0.57cum machine mixed, concrete laid in layers not exceeding 15cms thick, well compacted, in foundation and plinth, including cost of all materials, labour, HOM of machinery, curing complete as per specifications ---- All terms &amp; conditions as per tender document</t>
  </si>
  <si>
    <t>Providing and laying in position reinforced cement concrete of design mix M25 with OPC cement @340kgs, with 20mm and down size graded granite metal coarse aggregates @0.70cum and fine aggregates @0.47cum with superplastiser @3lts confirming to IS9103-1999 reaffirmed -2008, machine mixed, concrete laid in layers not exceeding 15cms thick, vibrated for all works in foundation plinth and ground floor level for roof slabs, staircase, lintels , retaining walls, return walls, walls (any thickness) including attached plasters, columns, piers, abutments, pillars, posts, struts, buttresses, string or lacing courses, parapets, coping, bed blocks, anchor blocks, anchor blocks, plain window cills, fellets etc., including cost of all materials, labour, HOM of machinery, curing complete as per specifications ---- All terms &amp; conditions as per tender document</t>
  </si>
  <si>
    <t>Providing and removing centering, shuttering, strutting, propping etc., and removal of form work for sides and soffits of beams, beam haunchings, cantilever girders, bressumers and lintels not exceeding 1m in depth including cost of all materials, labour complete as per specifications ---- All terms &amp; conditions as per tender document</t>
  </si>
  <si>
    <t>Providing TMT steel reinforcement for R.C.C work including straightening, cutting, bending, hooking, placing in position, lapping and / or welding wherever required, tying with binding wire and anchoring to the adjoining members wherever necessary complete as per design (laps and wastage shall not be measured and paid) cost of materials, labour, HOM of machinery complete as per specifications FE 550 ---- All terms &amp; conditions as per tender document</t>
  </si>
  <si>
    <t>T</t>
  </si>
  <si>
    <t>Providing lath plaster with cement mortar 1:3, 5cms thick with 6 mm dia mild steel bars at 20cms c to c both horizontally and vertically fixing chicken mesh for drop chajja, facia, backing to cup boards including cost of all materials, labour, providing and removing form work HOM of machinery, curing, complete as per specifications. ---- All terms &amp; conditions as per tender document</t>
  </si>
  <si>
    <t>Providing and constructing precast concrete solid blocks with compressive strength not less than 35 kg. per sqm with cement mortar 1:4 masonry (quoin, Jamb, closer blocks) with solid concrete blocks of size 40x20x20 cms conforming to I.S. 2185/1965 in superstructure including cost of materials, labour charges, scaffolding, curing complete as per specifications ---- All terms &amp; conditions as per tender document</t>
  </si>
  <si>
    <t>Providing and fixing white vitreous china clay, water closet European type (Pedestal type, P-trap) with black solid plastic seat and lid, CP brass hinges, rubber buffers, 10 litre low level, P.V.C. flushing cistern (all are approved make) with fittings, C.I. / M.S. brackets, 40mm diameter flush bend with fittings and clamps, overflow arrangements with specials and 25mm mosquito proof coupling of approved design, painting of fittings and brackets, cutting and making good the wall and floor wherever required, including cost of materials, labour complete as per specifications. ---- All terms &amp; conditions as per tender document</t>
  </si>
  <si>
    <t>Providing and fixing white vitreous china clay, flat back, lipped front urinal basin of 430x260x350mm with 5 litres PVC automatic flushing cistern, C.I. / M.S. brackets, standard flush pipe and C.P. brass spreaders with brass unions and G.I. clamps complete painting of fittings brackets, cutting and making good the wall and floor wherever required, including cost of materials, labour complete as per specifications ---- All terms &amp; conditions as per tender document</t>
  </si>
  <si>
    <t>unit</t>
  </si>
  <si>
    <t>Providing and fixing white vitreous china clay, flat back wash basin size 630x450mm with a pair of 15mm C.P. brass pillar taps with C.I. / M.S. brackets, 32mm C.P. brass waste of standard pattern, painting of fittings and brackets, cutting and making good the wall and floor wherever required, including cost of materials, labour complete as per specifications ---- All terms &amp; conditions as per tender document</t>
  </si>
  <si>
    <t>Providing pedestal for wash basin of approved 1st quality and make conforming to ISI specifications and fixing for low down cistern as directed. Rate includes cost of materials and conveyance to work spot, 10cms x 7.5cms ---- All terms &amp; conditions as per tender document</t>
  </si>
  <si>
    <t>Providing and fixing stainless steel kitchen sink of size 400x915mm bowl depth 178mm, with drain board, M.S. / C.1. brackets, stainless steel plug 40mm, painting of fittings and brackets, cutting and making good the wall and floor wherever required, including cost of ' materials, labour complete as per specifications ---- All terms &amp; conditions as per tender document</t>
  </si>
  <si>
    <t>Providing and fixing 453x3570mm dia rectangular shape mirror with plastic moulded frame of approved make and shade with fimm thick hard board backing including cost of materials, labour complete as per specifications ---- All terms &amp; conditions as per tender document</t>
  </si>
  <si>
    <t>Providing and fixing C.P. brass towel rail 600mm length 20mm dia with C.P. brackets, fixed to wooden cleats with C.P. brass screws including cost of all materials, labour complete as per specifications: AEE Chambers ---- All terms &amp; conditions as per tender document</t>
  </si>
  <si>
    <t>Providing &amp; fixing Chlorinated Poly Venyl Chloride (CPVC) pipes conforming to IS 15778, having thermal stability for hot and cold water supply including all CPVC plain and brass threaded fittings including fixing the pipe with clamp at 1.00 meter spacing. This includes jointing of pipes and fittings with one step CPVC solvent cement &amp; the cost of cutting chases &amp; making good the same including testing of joints complete (concealed work including cutting chases and good the walls etc.)- For OHT to GF, OHT to FF ---- All terms &amp; conditions as per tender document</t>
  </si>
  <si>
    <t>Rmtr</t>
  </si>
  <si>
    <t>Providing &amp; fixing Chlorinated Poly Venyl Chloride (CPVC) pipes conforming to IS 15778, having thermal stability for hot and cold water supply including all CPVC plain and brass threaded fittings including fixing the pipe with clamp at 1.00 meter spacing. This includes jointing of pipes and fittings with one step CPVC solvent cement &amp; the cost of cutting chases &amp; making good the same including testing of joints complete (concealed work including cutting chases and good the walls etc.) (Sump to OHT) ---- All terms &amp; conditions as per tender document</t>
  </si>
  <si>
    <t>Providing and fixing to wall, ceiling and floor unplasticised PVC pipes 10.00 kgf/sq.cm working pressure chemp plast/Wavin or equivalent make with pipe fittings, wall clips, making good the wall, ceiling and floor, including cost of all materials labour charges, HOM of equipments and testing complete as per specifications, with 110mm outer dia ---- All terms &amp; conditions as per tender document</t>
  </si>
  <si>
    <t>Providing and fixing to wall, ceiling and floor unplasticised PVC pipes 10.00 kgf/sq.cm working pressure chemp plast/Wavin or equivalent make with pipe fittings, wall clips, making good the wall, ceiling and floor, including cost of all materials labour charges, HOM of equipments and testing complete as per specifications, with 90mm outer dia ---- All terms &amp; conditions as per tender document</t>
  </si>
  <si>
    <t>Providing and fixing unplasticised PVC pipes 10.00Kg/sqcm working pressure chemp plast/wavin or equivalent make with pipe fittings, clips, making good the floor, including cost of all materials, labour charges, HOM of euipment and testing complete as per specifications. ---- All terms &amp; conditions as per tender document</t>
  </si>
  <si>
    <t>m</t>
  </si>
  <si>
    <t>Constructing brick masonry inspection chamber 450x450mm, and 450mm depth, (clear inside dimension) for single pipeline, using table moulded non-modular bricks of class designation 50 in cement mortar 1:5, C.I. cover with frame (light duty) 455x610mm internal dimensions, total weight of cover with frame to be not less than 38 kg (weight of cover 23kg and weight of frame 15kg) R.C.0 top slab with cement concrete M 15 with 20mm and down size granite metal, foundation concrete M 5 with 40mm and down size granite metal inside plastering 12mm thick with cement mortar 1:3, finish smooth with a floating coat of cement on walls and bed concrete complete as per standard design including cost of materials, labour charges, curing complete as per specifications, ---- All terms &amp; conditions as per tender document</t>
  </si>
  <si>
    <t>Providing and placing on terrace, polyethylene water storage tanks with manhole lid and suitable locking arrangements, making holes of suitable diameter for inlet, outlet and over flow pipes, including cost of all materials, labour, transport charges, HOM of equipments and testing complete as per specifications. (For 1000 litre capacity) ---- All terms &amp; conditions as per tender document</t>
  </si>
  <si>
    <t>Providing and fixing in position brass gate valve with C.I. wheel of approved quality (screwed end) 20mm nominal bore including cost of all materials, labour and HOM of equipments with all leads complete as per specifications ---- All terms &amp; conditions as per tender document</t>
  </si>
  <si>
    <t>Providing and fixing in position brass ball valve high or low pressure with plastic float of approved quality 20mm nominal bore including cost of all materials, labour and HOM of equipments with all leads complete as per specifications ---- All terms &amp; conditions as per tender document</t>
  </si>
  <si>
    <t>Providing and fixing in position brass bib cock of approved quality 15mm nominal bore including cost of all materials, labour and HOM of equipments with all leads complete as per specifications ---- All terms &amp; conditions as per tender document</t>
  </si>
  <si>
    <t>Providing and fixing C.I. Nahani trap of approved make conforming to 151 specifications and construction of Cistern in CC 1:2:4 as directions (Rate is inclusive of cost of materials and fixtures and conveyance of materials to work spot), 10cms x 7.5cms ---- All terms &amp; conditions as per tender document</t>
  </si>
  <si>
    <t>Providing 1HP submersible mono block pump with all lead &amp; electrical starter &amp; water level controller device with wing. ---- All terms &amp; conditions as per tender document</t>
  </si>
  <si>
    <t>No</t>
  </si>
  <si>
    <t>Providing and fixing water meter with stop cock, jam nut, socket in G.I. pipeline including cutting and threading the pipe and making screws including cost of all materials, labour, HOM of equipments and testing complete as per specifications. ---- All terms &amp; conditions as per tender document</t>
  </si>
  <si>
    <t>Set</t>
  </si>
  <si>
    <t>Providing, fabricating and fixing of valve chamber to sump tank over 1.25x1.25mm MS angle with 6mm thich MS Chequered plate cover (Open and close door type with locking system for valve operations) with one coat red oxide primer and two coats of approved enamel paint including material, labour, transportation charges. Size:3.5' x 3.5' ---- All terms &amp; conditions as per tender document</t>
  </si>
  <si>
    <t>No.</t>
  </si>
  <si>
    <t>Providing 20mm square M.S. footrest and fixing in manhole with M10 cement concrete block of 20x20x10cms, using 20mm and down size metal of size including cost of materials, labour charges, curing complete as per specifications. ---- All terms &amp; conditions as per tender document</t>
  </si>
  <si>
    <t>Providing and fixing unplasticised PVC connection pipe with brass union 15mm dia nominal bore 450mm length of PVC connection including cost of all materials, labour and HOM of equipments with all leads complete as per specifications. ---- All terms &amp; conditions as per tender document</t>
  </si>
  <si>
    <t>Providing and fixing water purification Aqua guard ---- All terms &amp; conditions as per tender document</t>
  </si>
  <si>
    <t>LS</t>
  </si>
  <si>
    <t>Providing and fixing in position Push cock of approved quality including cost of all materials, labour and HOM of equipments with all leads complete. ---- All terms &amp; conditions as per tender document</t>
  </si>
  <si>
    <t>Nos.</t>
  </si>
  <si>
    <t>Providing and fixing in position brass stop cock of approved quality 15mm nominal bore including cost of all materials, labour and HOM of equipments with all leads complete as per specifications. (For wash basin and sink) ---- All terms &amp; conditions as per tender document</t>
  </si>
  <si>
    <t>ELECTRIFICATION: Concealed Conduit System: Supplying……mm dia 2mm2.5mm thick heavy gauge PVC conduit pipe with suitable size bends, metal/PVC junction boxes adhesive paste etc., and running before concreting the slab. The conduit should be tied to the reinforcement rods by using binding wires and and unused ways of junction boxes and pipe ends should be covered using PVC end encloseures, run with 18SWG GI fish wire wherever necessary (19/20mm dia 2mm thick ) ---- All terms &amp; conditions as per tender document</t>
  </si>
  <si>
    <t>Per Mtr</t>
  </si>
  <si>
    <t>Concealed Conduit System: Supplying……mm dia 2mm2.5mm thick heavy gauge PVC conduit pipe with suitable size bends, metal/PVC junction boxes adhesive paste etc., and running before concreting the slab. The conduit should be tied to the reinforcement rods by using binding wires and and unused ways of junction boxes and pipe ends should be covered using PVC end encloseures, run with 18SWG GI fish wire wherever necessary (25mm dia 2mm thick ---- All terms &amp; conditions as per tender document</t>
  </si>
  <si>
    <t>Concealed Conduit System: Supplying……mm dia 2mm2.5mm thick heavy gauge PVC conduit pipe with suitable size bends, metal/PVC junction boxes adhesive paste etc., and running before concreting the slab. The conduit should be tied to the reinforcement rods by using binding wires and and unused ways of junction boxes and pipe ends should be covered using PVC end encloseures, run with 18SWG GI fish wire wherever necessary (32mm dia 2.5mm thick) ---- All terms &amp; conditions as per tender document</t>
  </si>
  <si>
    <t>Groove cutting: Supplying .….dia 2mm/2.5mm thick heavy gauge PVC conduit pipe with bends, metal junction boxes adhesive paste etc., and bracing U or J hooks and cement plastering up to the surface of the brick level and run with 18 SWG GI fish wire run through out the conduit wherever necessary (19/20mm dia 2mm thick) ---- All terms &amp; conditions as per tender document</t>
  </si>
  <si>
    <t>Groove cutting: Supplying .….dia 2mm/2.5mm thick heavy gauge PVC conduit pipe with bends, metal junction boxes adhesive paste etc., and bracing U or J hooks and cement plastering up to the surface of the brick level and run with 18 SWG GI fish wire run through out the conduit wherever necessary ( 25mm dia 2mm thick ) ---- All terms &amp; conditions as per tender document</t>
  </si>
  <si>
    <t>Groove cutting: Supplying .….dia 2mm/2.5mm thick heavy gauge PVC conduit pipe with bends, metal junction boxes adhesive paste etc., and bracing U or J hooks and cement plastering up to the surface of the brick level and run with 18 SWG GI fish wire run through out the conduit wherever necessary ( 32mm dia 2.5mm thick ) ---- All terms &amp; conditions as per tender document</t>
  </si>
  <si>
    <t>Supplying and fixing PVC/metal conduit accessories.Special type junction box (25mm junction box) ---- All terms &amp; conditions as per tender document</t>
  </si>
  <si>
    <t>Each</t>
  </si>
  <si>
    <t>Supplying and fixing PVC/metal conduit accessories.-Deep junction box (19/20mm junction box) ---- All terms &amp; conditions as per tender document</t>
  </si>
  <si>
    <t>Supplying and fixing PVC/metal conduit accessories.-Deep junction box (25mm junction box) ---- All terms &amp; conditions as per tender document</t>
  </si>
  <si>
    <t>Supplying and fixing metal fan box with round hook ---- All terms &amp; conditions as per tender document</t>
  </si>
  <si>
    <t>Extra for Groove cutting in brick wall/CC floor to the suitable depth for concealing of conduit/GI pipe and plastering, finishing the wall up to wall surface complete.- (Up to 50mm conduit in brick wall ) ---- All terms &amp; conditions as per tender document</t>
  </si>
  <si>
    <t>Point wiring using copper wire with switch Supplying and wiring adopting loop system in existing PVC conduit /casing capping using copper PVC insulated multi strand 2x1.5Sqmm copper wire with a 6Amps flush type SP control switch shall be fixed on the existing plastic sheet/ gang box, the other end of the wires shall be terminated with sufficient loose length in a wood/PVC round block complete of each outlet.- Class A material ( Short point up to 3Mtr from tapping point to out let via switch ) ---- All terms &amp; conditions as per tender document</t>
  </si>
  <si>
    <t>Point wiring using copper wire with switch Supplying and wiring adopting loop system in existing PVC conduit /casing capping using copper PVC insulated multi strand 2x1.5Sqmm copper wire with a 6Amps flush type SP control switch shall be fixed on the existing plastic sheet/ gang box, the other end of the wires shall be terminated with sufficient loose length in a wood/PVC round block complete of each outlet.- Class A material (Medium point above 3Mtr up to 6Mtr from tapping point to out let via switch) ---- All terms &amp; conditions as per tender document</t>
  </si>
  <si>
    <t>Point wiring using copper wire with switch Supplying and wiring adopting loop system in existing PVC conduit /casing capping using copper PVC insulated multi strand 2x1.5Sqmm copper wire with a 6Amps flush type SP control switch shall be fixed on the existing plastic sheet/ gang box, the other end of the wires shall be terminated with sufficient loose length in a wood/PVC round block complete of each outlet.- Class A material (Long point above 6Mtr up to 10Mtr from tapping point to out let via switch) ---- All terms &amp; conditions as per tender document</t>
  </si>
  <si>
    <t>Supplying and flush mounting powder coated metal box suitable for mounting modular switch plates. The box should be firmly flush mounted after due groove cutting in Brick/Stone/C.C wall - (1-3 way) ---- All terms &amp; conditions as per tender document</t>
  </si>
  <si>
    <t>Supplying and flush mounting powder coated metal box suitable for mounting modular switch plates. The box should be firmly flush mounted after due groove cutting in Brick/Stone/C.C wall - (4-5 way) ---- All terms &amp; conditions as per tender document</t>
  </si>
  <si>
    <t>Supplying and flush mounting powder coated metal box suitable for mounting modular switch plates. The box should be firmly flush mounted after due groove cutting in Brick/Stone/C.C wall - (6 way) ---- All terms &amp; conditions as per tender document</t>
  </si>
  <si>
    <t>Supplying and flush mounting powder coated metal box suitable for mounting modular switch plates. The box should be firmly flush mounted after due groove cutting in Brick/Stone/C.C wall - (8 way) ---- All terms &amp; conditions as per tender document</t>
  </si>
  <si>
    <t>Supplying and flush mounting powder coated metal box suitable for mounting modular switch plates. The box should be firmly flush mounted after due groove cutting in Brick/Stone/C.C wall - (10-12 way) ---- All terms &amp; conditions as per tender document</t>
  </si>
  <si>
    <t>Supplying and flush mounting powder coated metal box suitable for mounting modular switch plates. The box should be firmly flush mounted after due groove cutting in Brick/Stone/C.C wall - (16 way) ---- All terms &amp; conditions as per tender document</t>
  </si>
  <si>
    <t>Supplying and fixing superior quality modular switch mounting polycarbonate plate with necessary supporting back plate with required nos. of machine screws, bolts nuts etc., complete on the existing metal/PVC box. Group-A(1 to 3 Module) ---- All terms &amp; conditions as per tender document</t>
  </si>
  <si>
    <t>Supplying and fixing superior quality modular switch mounting polycarbonate plate with necessary supporting back plate with required nos. of machine screws, bolts nuts etc., complete on the existing metal/PVC box. Group-A(4 Module) ---- All terms &amp; conditions as per tender document</t>
  </si>
  <si>
    <t>Supplying and fixing superior quality modular switch mounting polycarbonate plate with necessary supporting back plate with required nos. of machine screws, bolts nuts etc., complete on the existing metal/PVC box. Group-A(6 Module) ---- All terms &amp; conditions as per tender document</t>
  </si>
  <si>
    <t>Supplying and fixing superior quality modular switch mounting polycarbonate plate with necessary supporting back plate with required nos. of machine screws, bolts nuts etc., complete on the existing metal/PVC box. Group-A(8 Module) ---- All terms &amp; conditions as per tender document</t>
  </si>
  <si>
    <t>Supplying and fixing superior quality modular switch mounting polycarbonate plate with necessary supporting back plate with required nos. of machine screws, bolts nuts etc., complete on the existing metal/PVC box. Group-A(12 Module) ---- All terms &amp; conditions as per tender document</t>
  </si>
  <si>
    <t>Supplying and fixing of modular switch/ Socket/stepped electronic fan regulator/ dimmer/telephone socket etc on existing modular switch plate. -Using Group "A" materials (6 Amps one way). ---- All terms &amp; conditions as per tender document</t>
  </si>
  <si>
    <t>Supplying and fixing of modular switch/ Socket/stepped electronic fan regulator/ dimmer/telephone socket etc on existing modular switch plate. -Using Group "A" materials (6 Amps two way). ---- All terms &amp; conditions as per tender document</t>
  </si>
  <si>
    <t>each</t>
  </si>
  <si>
    <t>Supplying and fixing of modular switch/ Socket/stepped electronic fan regulator/ dimmer/telephone socket etc on existing modular switch plate. -Using Group "A" materials (6 Amps 3way socket). ---- All terms &amp; conditions as per tender document</t>
  </si>
  <si>
    <t>Supplying and fixing of modular switch/ Socket/stepped electronic fan regulator/ dimmer/telephone socket etc on existing modular switch plate. -Using Group "A" materials (Stepped Fan Regulator). ---- All terms &amp; conditions as per tender document</t>
  </si>
  <si>
    <t>Supplying and fixing of modular switch/ Socket/stepped electronic fan regulator/ dimmer/telephone socket etc on existing modular switch plate. -Using Group "A" materials (16 Amps one way switch ). ---- All terms &amp; conditions as per tender document</t>
  </si>
  <si>
    <t>Supplying and fixing of modular switch/ Socket/stepped electronic fan regulator/ dimmer/telephone socket etc on existing modular switch plate. -Using Group "A" materials ( 6 Amps Bell push). ---- All terms &amp; conditions as per tender document</t>
  </si>
  <si>
    <t>Supplying and fixing of modular switch/ Socket/stepped electronic fan regulator/ dimmer/telephone socket etc on existing modular switch plate. -Using Group "A" materials ( 6/16 Amps universal socket ). ---- All terms &amp; conditions as per tender document</t>
  </si>
  <si>
    <t>Supplying and fixing of modular switch/ Socket/stepped electronic fan regulator/ dimmer/telephone socket etc on existing modular switch plate. -Using Group "A" materials ( RJ45/ I.O. outlet ). ---- All terms &amp; conditions as per tender document</t>
  </si>
  <si>
    <t>Wiring for lighting/power circuit using one of PVC insulated 1100v grade, multistrand Copper conductor single core cable in open or concealed system of wiring. Group “A” Materials (1.5 sqmm) ---- All terms &amp; conditions as per tender document</t>
  </si>
  <si>
    <t>Wiring for lighting/power circuit using one of PVC insulated 1100v grade, multistrand Copper conductor single core cable in open or concealed system of wiring. Group “A” Materials (2.5 sqmm) ---- All terms &amp; conditions as per tender document</t>
  </si>
  <si>
    <t>Wiring for lighting/power circuit using one of PVC insulated 1100v grade, multistrand Copper conductor single core cable in open or concealed system of wiring. Group “A” Materials (4 sqmm) ---- All terms &amp; conditions as per tender document</t>
  </si>
  <si>
    <t>Wiring for lighting/power circuit using one of PVC insulated 1100v grade, multistrand Copper conductor single core cable in open or concealed system of wiring. Group “A” Materials (6 sqmm) ---- All terms &amp; conditions as per tender document</t>
  </si>
  <si>
    <t>Supplying and fixing of PVC casing and capping on the wall or ceiling using necessary materials like bends, screws at an interval of 300mm …. etc as required. 25mm ---- All terms &amp; conditions as per tender document</t>
  </si>
  <si>
    <t>Mtr</t>
  </si>
  <si>
    <t>Supplying PVC/GI flexible conduit pipe…mm dia fixing on surface over inverted tapered wooden plugs or phill plugs or rawl plugs and clamped using heavy gauge saddles at an interval of 300mm using NF screws and the either end of the pipe terminated completely. -25mm ---- All terms &amp; conditions as per tender document</t>
  </si>
  <si>
    <t>Extra for supplying 4mm thick white plastic plate and covering for junction boxes or size ……mm conduit using necessary machine screws.-80mm ---- All terms &amp; conditions as per tender document</t>
  </si>
  <si>
    <t>Extra for supplying 4mm thick white plastic plate and covering for junction boxes or size ……mm conduit using necessary machine screws.-110mm ---- All terms &amp; conditions as per tender document</t>
  </si>
  <si>
    <t>Supplying and fixing PBBC bakelite straight or slant batten holder and wiring, within 60w/230 Volts lamps - Group 'A' ---- All terms &amp; conditions as per tender document</t>
  </si>
  <si>
    <t>Supplying and fixing one of 230 volts Ding dong bell and a flush type bell push with gang box fixed on necessary wooden or rawl plugs using NF screws.-Group 'A' ---- All terms &amp; conditions as per tender document</t>
  </si>
  <si>
    <t>Supplying and fixing cast Aluminum round or oblong type bulk head fitting with GI wire guard, glass cover with 15Watts 230V CFL lamp as required. ---- All terms &amp; conditions as per tender document</t>
  </si>
  <si>
    <t>Supplying High pressure Watts Metal halide street light luminary suitable for use with high pressure metal halide lamp with integrated control gear. The fitting shall be non corrosive high pressure die cast aluminum housing with low copper content grey powder coated finish including wiring, suitable to operate on 230/250Volts 50 Hz AC Suply including heavy duty copper ballast, igniter condeser and a watts metal halide lamp. 250Watts ---- All terms &amp; conditions as per tender document</t>
  </si>
  <si>
    <t>Supplying CFL mirror light fitting with 1x11W CFL lamp, choke, Perspex cover and completely wired for use on 230V 50Hz AC supply. Group 'A' ---- All terms &amp; conditions as per tender document</t>
  </si>
  <si>
    <t>Supplying of 1440rpm heavy duty exhaust fan with bracket blades suitable for operate on 230V 50Hz, AC Supply complete. (12" Sweep (300mm) ) ---- All terms &amp; conditions as per tender document</t>
  </si>
  <si>
    <t>Supplying capacitor type ceiling fan complete with down rod blades, shackle, canopies etc., for operation on 230 volts, and 50 cycles. Single phase AC supply conforming to ISS-374-1979 and with double ball bearing system and as per technical data approved. (48" Sweep (1200mm) (Regular model (Khaitan, Crompton Greaves, Orient, Polar, Bajaj, Usha, Havells, Almonard) ---- All terms &amp; conditions as per tender document</t>
  </si>
  <si>
    <t>Supplying pf slim box type fluorescent fitting, made out of CRCA sheet, stove enameled/powder coated with 28W Energy saving Device, less than 10% T.H.D, pf&gt;0.90, auto cut off facility ( Short circuit proof), locking type brass contact holder and 1/2 No of 4'-36W fluorescent tube and completely wired for use on 90V to 350V grade 50 cycle AC supply (1x4'-36W FTL with 1x28W Energy saving Device). ---- All terms &amp; conditions as per tender document</t>
  </si>
  <si>
    <t>Supplying &amp; fixing …mm dia class 'A' GI pipe bracket up to 2.7 meters long terminated with a reducing collar of 40x25mm to which extra pipe of 175mm length is fixed for fixing MV/SV/MH/FTL street light fitting of all capacities on rail/RCC/wall/tubular pole, using suitable clamps, bolts, nuts and wiring using suitable capacity wires etc complete. (Using 40mm dia G.I.pipe) ---- All terms &amp; conditions as per tender document</t>
  </si>
  <si>
    <t>Fixing all types and all capacities fluorescent/false ceiling/spot light/CFL fittings indoor on the wall / ceiling/ rafters / girders using 23/0.0076” twin twisted PVC insulated wires, required nos of round blocks and clamps (if required) (On wall/ceiling/Rafter/Girders) ---- All terms &amp; conditions as per tender document</t>
  </si>
  <si>
    <t>Fixing a ceiling/Wall mounting fan of all capacities and all types to the existing S hook with fan regulator to the existing board together with supplying and fixing a 5 ampers ceiling rose, necessary length of 23 / 0.0076 inch PVC insulated twin twisted copper wire and wiring completely. ---- All terms &amp; conditions as per tender document</t>
  </si>
  <si>
    <t>Fixing one exhaust fan in the nitch already left in the wall with bolts and nuts and 5 amps ceiling rose with sufficient length of 23 / 0.0076 inch PVC insulated twin core wire of approved make. ---- All terms &amp; conditions as per tender document</t>
  </si>
  <si>
    <t>Supplying &amp; fixing of Porcelain fuse channel with cut out on existing wooden/panel using necessary nuts, bolts and washers etc., complete.-100 amps ---- All terms &amp; conditions as per tender document</t>
  </si>
  <si>
    <t>Supplying and fixing miniature circuit breakers on existing MCB distribution boards using necessary fixing materials and wiring complete as required. Group A-(5-32 Amps DP) ---- All terms &amp; conditions as per tender document</t>
  </si>
  <si>
    <t>Supplying and fixing miniature circuit breakers on existing MCB distribution boards using necessary fixing materials and wiring complete as required. Group A-(5-32 Amps TPN) ---- All terms &amp; conditions as per tender document</t>
  </si>
  <si>
    <t>Supplying and fixing miniature circuit breakers on existing MCB distribution boards using necessary fixing materials and wiring complete as required. Group A-(40-63 Amps TPN) ---- All terms &amp; conditions as per tender document</t>
  </si>
  <si>
    <t>Supplying and fixing regular MCB distribution boards on wall / wood board / flush mounting using required clamps, bolts, nuts etc., with provision for fixing suitable type capacity MCB's single phase / 3 phase / single door with powder coated painting etc., complete.-Single Door ( 8 Way SP &amp;N) ---- All terms &amp; conditions as per tender document</t>
  </si>
  <si>
    <t>Supplying, fixing and wiring current operated earth/residual currecnt circuit breakers 240/450V 6 KA short circuit with standing capacity upto 100-300 MA sensitivity on existing wood/panel board. 40 amps 4 pole ---- All terms &amp; conditions as per tender document</t>
  </si>
  <si>
    <t>Supplying and fixing of LED type panel board indicating lamp with required colour suitable for 220v A.C. 50 Hz 12/24v D.C. (Group 'A') ---- All terms &amp; conditions as per tender document</t>
  </si>
  <si>
    <t>Supplying, fixing and wiring electronic 5 to 40 amps three phase 4 wire Energy Meter. -Group 'A' ---- All terms &amp; conditions as per tender document</t>
  </si>
  <si>
    <t>Supplying, fixing and wiring 3 Digit Digital Ammeter /Voltmeter. ---- All terms &amp; conditions as per tender document</t>
  </si>
  <si>
    <t>Supplying ......... amps rated 3phase with neutral bus bar using required capacity electrolytic aluminum strips covered with heat shrinkable couloured PVC sleeve, mounted on phenolic/FRP/DMC insulator which are mounted on powder coated 40x6mm M.S.flat frame work in existing panel board, The bus bar shall have suitable holes for termination of incoming and outgoing cable as per IS specification with necessary bolts, nuts and washers etc., complete. (400Amps 4x50x10mm Alluminium Strips) ---- All terms &amp; conditions as per tender document</t>
  </si>
  <si>
    <t>RMtr</t>
  </si>
  <si>
    <t>Supplying and fixing angle iron frame work fabricated out of M.S. angle iron and M.S. Flat with bolts, washers etc., and painted with 2 coats of red oxide and then two coats of approved paint. (50x50x6mm) ---- All terms &amp; conditions as per tender document</t>
  </si>
  <si>
    <t>Fabricating supplying and mounting MS box made out … SWG suitable for floor / wall mounting, fully weather proof with provision for better heat dissipation, provided with hinged front cover, equipped with tamper proof locking arrangements, with suitable size clapms with necessary cable entry pipe with gland and box should be finished with 2 coats of red oxide primer paint and finally finished with approved colour enameled metal paint etc., complete.-16SWG ---- All terms &amp; conditions as per tender document</t>
  </si>
  <si>
    <t>Sq CM</t>
  </si>
  <si>
    <t>Supplying and drawing UTP-CAT 6E LAN cable.-Group 'A' ---- All terms &amp; conditions as per tender document</t>
  </si>
  <si>
    <t>RMt</t>
  </si>
  <si>
    <t>Supplying, fixing, wiring, earth electrode for grounding conduits, I.C. cutouts and other equipments on the meter board using 40mm dia 2.90 thick GI pipe 2.5 mtr long buried in a pit. The pit should be filled with equal proportion of salt and charcoal 150mm around the pipe to complete depth. The connection from the pipe to the conduit etc., is to be established through GI wire of size as per ISI specification 7.3.3. of IS 732 using 12mm dia bolts, nuts, washers and check nuts etc, the pipe shall have 16 through holes of 122 mm dia. ---- All terms &amp; conditions as per tender document</t>
  </si>
  <si>
    <t>Supplying of LT UG cable having alluminium conductor PVC insulated, sheathed, galvanized, steel wire/steel tap armored cable with PVC outer sheathing 1.1 KV class- Class `A’ PVC Cable(3.5 core 35 sqmm) ---- All terms &amp; conditions as per tender document</t>
  </si>
  <si>
    <t>Labour charges for laying of 1.1 KV class UG cable when supplied agency in existing trench GI pipe / stoneware pipe / on wall / on pole as required.- (25 sqmm to 75 sqmm) ---- All terms &amp; conditions as per tender document</t>
  </si>
  <si>
    <t>Digging of trench of 0.6m deep x 0.50 Mtr wide refilling the trench to the required ground level and consolidating etc., complete. In soil (hard) ---- All terms &amp; conditions as per tender document</t>
  </si>
  <si>
    <t>Digging of trench of 0.6m deep x 0.50 Mtr wide refilling the trench to the required ground level and consolidating etc., complete. C.C. cutting ---- All terms &amp; conditions as per tender document</t>
  </si>
  <si>
    <t>Supplying and fixing of class A (medium duty) GI pipe of wall thickness not less than 3.25mm on pole/ wall/drain crossing with necessary clamping arrangements for UG cable of 1.1 KV class.(50mm up to 50 sq.mm ) ---- All terms &amp; conditions as per tender document</t>
  </si>
  <si>
    <t>Supplying and fixing L.T. cast Iron pot heads suitable for 1.1 KV class UG cable filled with necessary bitumen/insulating compound complete with terminals, clamps, bolts, nuts and washers etc. - 35 Sqmm ---- All terms &amp; conditions as per tender document</t>
  </si>
  <si>
    <t>Supplying and fixing of heavy duty cable glands suitable for UG cable of 1.1 KV class (metal only) -32mm dia ---- All terms &amp; conditions as per tender document</t>
  </si>
  <si>
    <t>Supplying tinned copper lugs and crimping and wiring to terminal point for wire of the following sizes-2.5 sqmm Aluminum or copper wire ---- All terms &amp; conditions as per tender document</t>
  </si>
  <si>
    <t>Supplying tinned copper lugs and crimping and wiring to terminal point for wire of the following sizes- 4 sqmm Aluminum or copper wire ---- All terms &amp; conditions as per tender document</t>
  </si>
  <si>
    <t>Supplying tinned copper lugs and crimping and wiring to terminal point for wire of the following sizes- 6 sqmm Aluminum or copper wire ---- All terms &amp; conditions as per tender document</t>
  </si>
  <si>
    <t>Supplying tinned copper lugs and crimping and wiring to terminal point for wire of the following sizes- 50 sqmm Aluminum wire ---- All terms &amp; conditions as per tender document</t>
  </si>
  <si>
    <t>Sl No</t>
  </si>
  <si>
    <t>BOQ</t>
  </si>
  <si>
    <t>1st RA Bill</t>
  </si>
  <si>
    <t>2nd &amp; Final</t>
  </si>
  <si>
    <t>Total</t>
  </si>
  <si>
    <t>Balance</t>
  </si>
  <si>
    <t>Qty</t>
  </si>
  <si>
    <t>Amount</t>
  </si>
  <si>
    <t>Rate</t>
  </si>
  <si>
    <t>S</t>
  </si>
  <si>
    <t xml:space="preserve">Total </t>
  </si>
  <si>
    <t>EIRL items</t>
  </si>
  <si>
    <t>Excavation 1.5m and above in width in hard rock by chiselling and /or wedging where blasting is prohibited for foundation of buildings, water supply, sanitary line and electrical conduits either in pits or in trenches, 1.5m in depth stacking the excavated stuff clear from the edge of excavation with lead upto 50m including cost of labour complete as per specifications</t>
  </si>
  <si>
    <t>Fabricating, supplying and erecting MS tubular trusses of all spans as per approved drawing and design with prefabricated steel applications using quality material and are durable, reliable and corrosion and abrasion resistant.  Welding shall confirm to latest structural welding code.  Quality shall be on various parameters like shape, size, design gauge and polish.  The entire trusses is anchored in RCC column by using 4nos. of MS Anchor bolts at each support with 10mm thick base plate and shoe plate.  The work includes cutting, straightening, placing in position of MS pipes and welding wherever necessary and applying one coat of redoxide primer coat to all the members including cost of all materials, labour charges and hire charges of machineries for cutting, welding, grinding and erection equipments with all lead and lift, transportation etc., complete as per specifications</t>
  </si>
  <si>
    <t>Providing and installing of pre painted galvolume iron trapezoidal profiled sheet of approved make 1060mm width (1000mm cover width) 28-30MM crest weight with crest distance of 200mm c/c with 2 ribs at the centre for stiffening.  The total coated thickness (TCT) of the sheet will be 0.47mm +/- 0.02mm tolerance zinc alu alloy coating AZ 150gsm as per ASTM 1397/A755-550 mpa steel grade 5-7 microns epoxy primer on both sides of the sheet and polyester top coat 20-22 microns using self drilling/self tapping screws of 25mm length, to be fixed over the existing purlins, rafters, channels and trusses</t>
  </si>
  <si>
    <t>sqm</t>
  </si>
  <si>
    <t>kgs</t>
  </si>
  <si>
    <t xml:space="preserve">Providing and constructing precast concrete solid blocks with compressive strength not less than 35 kg/sqm with cement mortar 1:4 masonary (quoin, jamb, closer blocks) with solid concrete blocks of size 40x20x10cms conforming to IS:2185/1965 in superstructure including cost of materials, labour charges, scoffolding, curing complete as per specifications- Ground floor ---- All terms &amp; conditions as per tender document </t>
  </si>
  <si>
    <t>Providing and fixing colour glazed tiles of size 300mmx450mm for walls with borders sof size 300x100mm set in cement mortar 1:3 and pointed with white cement with matching colour pigment with necessary curing, cleaning including providing and removing scaffolding wherever necessary et., complete.  The work includes cost of all materials, labour charges of all items of work hire charges of all items etc., complete as per specifications</t>
  </si>
  <si>
    <t>JE</t>
  </si>
  <si>
    <t>AEE(B&amp;V)M-4</t>
  </si>
  <si>
    <t>Upto 25% of the BOQ</t>
  </si>
  <si>
    <t>Above 25% of the BOQ</t>
  </si>
  <si>
    <t>Total Executed Quantity             (BOQ + Workslip  +  EIRL)</t>
  </si>
  <si>
    <t>Bescom power charges</t>
  </si>
  <si>
    <t>Advertisement charges and miscellaneous</t>
  </si>
  <si>
    <t>Grand Total</t>
  </si>
  <si>
    <t>Watersupply</t>
  </si>
  <si>
    <t>Electrical</t>
  </si>
  <si>
    <t>Length</t>
  </si>
  <si>
    <t xml:space="preserve">Breadth </t>
  </si>
  <si>
    <t>Height</t>
  </si>
  <si>
    <t>Civil</t>
  </si>
  <si>
    <t xml:space="preserve">Model estimate for the Buildings </t>
  </si>
</sst>
</file>

<file path=xl/styles.xml><?xml version="1.0" encoding="utf-8"?>
<styleSheet xmlns="http://schemas.openxmlformats.org/spreadsheetml/2006/main">
  <numFmts count="1">
    <numFmt numFmtId="43" formatCode="_ * #,##0.00_ ;_ * \-#,##0.00_ ;_ * &quot;-&quot;??_ ;_ @_ "/>
  </numFmts>
  <fonts count="20">
    <font>
      <sz val="11"/>
      <color theme="1"/>
      <name val="Calibri"/>
      <family val="2"/>
      <scheme val="minor"/>
    </font>
    <font>
      <b/>
      <sz val="11"/>
      <color theme="1"/>
      <name val="Calibri"/>
      <family val="2"/>
      <scheme val="minor"/>
    </font>
    <font>
      <sz val="8"/>
      <color theme="1"/>
      <name val="Calibri"/>
      <family val="2"/>
      <scheme val="minor"/>
    </font>
    <font>
      <b/>
      <sz val="8"/>
      <name val="Calibri"/>
      <family val="2"/>
      <scheme val="minor"/>
    </font>
    <font>
      <sz val="8"/>
      <name val="Calibri"/>
      <family val="2"/>
      <scheme val="minor"/>
    </font>
    <font>
      <b/>
      <sz val="8"/>
      <color rgb="FF000000"/>
      <name val="Calibri"/>
      <family val="2"/>
      <scheme val="minor"/>
    </font>
    <font>
      <sz val="8"/>
      <color rgb="FF000000"/>
      <name val="Calibri"/>
      <family val="2"/>
      <scheme val="minor"/>
    </font>
    <font>
      <sz val="12"/>
      <color theme="1"/>
      <name val="Calibri"/>
      <family val="2"/>
      <scheme val="minor"/>
    </font>
    <font>
      <b/>
      <sz val="12"/>
      <name val="Calibri"/>
      <family val="2"/>
      <scheme val="minor"/>
    </font>
    <font>
      <b/>
      <sz val="12"/>
      <color theme="1"/>
      <name val="Calibri"/>
      <family val="2"/>
      <scheme val="minor"/>
    </font>
    <font>
      <sz val="12"/>
      <color rgb="FF000000"/>
      <name val="Calibri"/>
      <family val="2"/>
      <scheme val="minor"/>
    </font>
    <font>
      <sz val="11"/>
      <color theme="1"/>
      <name val="Calibri"/>
      <family val="2"/>
      <scheme val="minor"/>
    </font>
    <font>
      <sz val="11"/>
      <name val="Calibri"/>
      <family val="2"/>
      <scheme val="minor"/>
    </font>
    <font>
      <sz val="11"/>
      <color rgb="FF000000"/>
      <name val="Calibri"/>
      <family val="2"/>
      <scheme val="minor"/>
    </font>
    <font>
      <sz val="7.5"/>
      <color rgb="FF000000"/>
      <name val="Calibri"/>
      <family val="2"/>
      <scheme val="minor"/>
    </font>
    <font>
      <b/>
      <sz val="12"/>
      <color rgb="FF000000"/>
      <name val="Calibri"/>
      <family val="2"/>
      <scheme val="minor"/>
    </font>
    <font>
      <u/>
      <sz val="8"/>
      <color rgb="FF000000"/>
      <name val="Calibri"/>
      <family val="2"/>
      <scheme val="minor"/>
    </font>
    <font>
      <b/>
      <sz val="11"/>
      <name val="Calibri"/>
      <family val="2"/>
      <scheme val="minor"/>
    </font>
    <font>
      <b/>
      <sz val="11"/>
      <color rgb="FF000000"/>
      <name val="Calibri"/>
      <family val="2"/>
      <scheme val="minor"/>
    </font>
    <font>
      <b/>
      <sz val="14"/>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43" fontId="11" fillId="0" borderId="0" applyFont="0" applyFill="0" applyBorder="0" applyAlignment="0" applyProtection="0"/>
  </cellStyleXfs>
  <cellXfs count="59">
    <xf numFmtId="0" fontId="0" fillId="0" borderId="0" xfId="0"/>
    <xf numFmtId="0" fontId="2" fillId="0" borderId="0" xfId="0" applyFont="1" applyFill="1" applyAlignment="1">
      <alignment horizontal="justify" vertical="center"/>
    </xf>
    <xf numFmtId="0" fontId="1" fillId="0" borderId="1" xfId="0" applyFont="1" applyFill="1" applyBorder="1" applyAlignment="1">
      <alignment vertical="center"/>
    </xf>
    <xf numFmtId="0" fontId="1" fillId="0" borderId="0" xfId="0" applyFont="1" applyFill="1" applyAlignment="1">
      <alignment vertical="center"/>
    </xf>
    <xf numFmtId="0" fontId="1" fillId="0" borderId="1" xfId="0" applyFont="1" applyFill="1" applyBorder="1" applyAlignment="1">
      <alignment horizontal="right" vertical="center"/>
    </xf>
    <xf numFmtId="0" fontId="0" fillId="0" borderId="0" xfId="0" applyFont="1" applyFill="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justify" vertical="center" wrapText="1"/>
    </xf>
    <xf numFmtId="0" fontId="7" fillId="0" borderId="0" xfId="0" applyFont="1" applyFill="1" applyAlignment="1">
      <alignment vertical="center"/>
    </xf>
    <xf numFmtId="0" fontId="7" fillId="0" borderId="0" xfId="0" applyFont="1" applyFill="1" applyAlignment="1">
      <alignment horizontal="center" vertical="center"/>
    </xf>
    <xf numFmtId="0" fontId="8"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9" fillId="0" borderId="1" xfId="0" applyFont="1" applyFill="1" applyBorder="1" applyAlignment="1">
      <alignment vertical="center"/>
    </xf>
    <xf numFmtId="0" fontId="9" fillId="0" borderId="1" xfId="0" applyFont="1" applyFill="1" applyBorder="1" applyAlignment="1">
      <alignment horizontal="center" vertical="center"/>
    </xf>
    <xf numFmtId="0" fontId="10" fillId="0" borderId="1" xfId="0" applyFont="1" applyFill="1" applyBorder="1" applyAlignment="1">
      <alignment vertical="center" wrapText="1"/>
    </xf>
    <xf numFmtId="0" fontId="10" fillId="0" borderId="1" xfId="0" applyFont="1" applyFill="1" applyBorder="1" applyAlignment="1">
      <alignment horizontal="right" vertical="center" wrapText="1"/>
    </xf>
    <xf numFmtId="0" fontId="8" fillId="0" borderId="1" xfId="0" applyFont="1" applyFill="1" applyBorder="1" applyAlignment="1">
      <alignment horizontal="center" vertical="center" wrapText="1"/>
    </xf>
    <xf numFmtId="0" fontId="0" fillId="0" borderId="0" xfId="0" applyFont="1" applyFill="1" applyAlignment="1">
      <alignment horizontal="center" vertical="center"/>
    </xf>
    <xf numFmtId="0" fontId="13" fillId="0"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0" fillId="3" borderId="1" xfId="0" applyFont="1" applyFill="1" applyBorder="1" applyAlignment="1">
      <alignment horizontal="right" vertical="center" wrapText="1"/>
    </xf>
    <xf numFmtId="0" fontId="12" fillId="2" borderId="1" xfId="0" applyFont="1" applyFill="1" applyBorder="1" applyAlignment="1">
      <alignment horizontal="center" vertical="center" wrapText="1"/>
    </xf>
    <xf numFmtId="0" fontId="1" fillId="0" borderId="0" xfId="0" applyFont="1" applyFill="1" applyAlignment="1">
      <alignment horizontal="center" vertical="center"/>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2" borderId="1" xfId="0" applyFont="1" applyFill="1" applyBorder="1" applyAlignment="1">
      <alignment horizontal="center" vertical="center"/>
    </xf>
    <xf numFmtId="43" fontId="9" fillId="2" borderId="1" xfId="1" applyFont="1" applyFill="1" applyBorder="1" applyAlignment="1">
      <alignment horizontal="center" vertical="center"/>
    </xf>
    <xf numFmtId="0" fontId="2" fillId="0" borderId="0" xfId="0" applyFont="1" applyFill="1" applyAlignment="1">
      <alignment horizontal="center" vertical="center"/>
    </xf>
    <xf numFmtId="0" fontId="9" fillId="0" borderId="0" xfId="0" applyFont="1" applyFill="1" applyAlignment="1">
      <alignment horizontal="center" vertical="center"/>
    </xf>
    <xf numFmtId="0" fontId="16"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43" fontId="7" fillId="0" borderId="0" xfId="0" applyNumberFormat="1" applyFont="1" applyFill="1" applyAlignment="1">
      <alignment horizontal="center" vertical="center"/>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 fillId="2" borderId="1" xfId="0" applyFont="1" applyFill="1" applyBorder="1" applyAlignment="1">
      <alignment horizontal="left" vertical="center"/>
    </xf>
    <xf numFmtId="0" fontId="2" fillId="0" borderId="0" xfId="0" applyFont="1" applyFill="1" applyAlignment="1">
      <alignment horizontal="left" vertical="center"/>
    </xf>
    <xf numFmtId="0" fontId="0" fillId="0" borderId="0" xfId="0" applyAlignment="1">
      <alignment horizontal="left"/>
    </xf>
    <xf numFmtId="0" fontId="8"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1" xfId="0" applyFont="1" applyFill="1" applyBorder="1" applyAlignment="1">
      <alignment horizontal="center" vertical="center"/>
    </xf>
    <xf numFmtId="0" fontId="12" fillId="2" borderId="4" xfId="0" applyFont="1" applyFill="1" applyBorder="1" applyAlignment="1">
      <alignment vertical="center" wrapText="1"/>
    </xf>
    <xf numFmtId="0" fontId="17" fillId="2"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43" fontId="1" fillId="2" borderId="1" xfId="1" applyFont="1" applyFill="1" applyBorder="1" applyAlignment="1">
      <alignment horizontal="center" vertical="center"/>
    </xf>
    <xf numFmtId="0" fontId="19" fillId="0" borderId="6" xfId="0" applyFont="1" applyBorder="1" applyAlignment="1">
      <alignment horizont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4:P203"/>
  <sheetViews>
    <sheetView workbookViewId="0">
      <selection activeCell="D6" sqref="D6"/>
    </sheetView>
  </sheetViews>
  <sheetFormatPr defaultRowHeight="15.75"/>
  <cols>
    <col min="1" max="1" width="5.7109375" style="5" bestFit="1" customWidth="1"/>
    <col min="2" max="2" width="5.5703125" style="5" bestFit="1" customWidth="1"/>
    <col min="3" max="3" width="0" style="5" hidden="1" customWidth="1"/>
    <col min="4" max="4" width="39.85546875" style="1" customWidth="1"/>
    <col min="5" max="5" width="9.140625" style="9"/>
    <col min="6" max="6" width="10.5703125" style="9" customWidth="1"/>
    <col min="7" max="7" width="9.5703125" style="9" bestFit="1" customWidth="1"/>
    <col min="8" max="8" width="11.85546875" style="9" bestFit="1" customWidth="1"/>
    <col min="9" max="9" width="9.28515625" style="10" customWidth="1"/>
    <col min="10" max="14" width="9.140625" style="10"/>
    <col min="15" max="16" width="9.140625" style="9"/>
    <col min="17" max="16384" width="9.140625" style="5"/>
  </cols>
  <sheetData>
    <row r="4" spans="1:16">
      <c r="A4" s="43" t="s">
        <v>225</v>
      </c>
      <c r="B4" s="43" t="s">
        <v>0</v>
      </c>
      <c r="C4" s="43" t="s">
        <v>1</v>
      </c>
      <c r="D4" s="44" t="s">
        <v>2</v>
      </c>
      <c r="E4" s="45" t="s">
        <v>3</v>
      </c>
      <c r="F4" s="46" t="s">
        <v>226</v>
      </c>
      <c r="G4" s="46"/>
      <c r="H4" s="46"/>
      <c r="I4" s="42" t="s">
        <v>227</v>
      </c>
      <c r="J4" s="42"/>
      <c r="K4" s="42" t="s">
        <v>228</v>
      </c>
      <c r="L4" s="42"/>
      <c r="M4" s="42" t="s">
        <v>229</v>
      </c>
      <c r="N4" s="42"/>
      <c r="O4" s="42" t="s">
        <v>230</v>
      </c>
      <c r="P4" s="42"/>
    </row>
    <row r="5" spans="1:16">
      <c r="A5" s="43"/>
      <c r="B5" s="43"/>
      <c r="C5" s="43"/>
      <c r="D5" s="44"/>
      <c r="E5" s="45"/>
      <c r="F5" s="18" t="s">
        <v>4</v>
      </c>
      <c r="G5" s="18" t="s">
        <v>233</v>
      </c>
      <c r="H5" s="18" t="s">
        <v>5</v>
      </c>
      <c r="I5" s="11" t="s">
        <v>231</v>
      </c>
      <c r="J5" s="11" t="s">
        <v>232</v>
      </c>
      <c r="K5" s="11" t="s">
        <v>231</v>
      </c>
      <c r="L5" s="11" t="s">
        <v>232</v>
      </c>
      <c r="M5" s="11" t="s">
        <v>231</v>
      </c>
      <c r="N5" s="11" t="s">
        <v>232</v>
      </c>
      <c r="O5" s="11" t="s">
        <v>231</v>
      </c>
      <c r="P5" s="11" t="s">
        <v>232</v>
      </c>
    </row>
    <row r="6" spans="1:16" ht="123.75">
      <c r="A6" s="6">
        <v>1</v>
      </c>
      <c r="B6" s="6">
        <v>1</v>
      </c>
      <c r="C6" s="7"/>
      <c r="D6" s="8" t="s">
        <v>6</v>
      </c>
      <c r="E6" s="16" t="s">
        <v>7</v>
      </c>
      <c r="F6" s="17">
        <v>99.52</v>
      </c>
      <c r="G6" s="22">
        <v>1000</v>
      </c>
      <c r="H6" s="17">
        <v>93254.22</v>
      </c>
      <c r="I6" s="12"/>
      <c r="J6" s="12">
        <f>G6*I6</f>
        <v>0</v>
      </c>
      <c r="K6" s="12"/>
      <c r="L6" s="12">
        <f>K6*G6</f>
        <v>0</v>
      </c>
      <c r="M6" s="12">
        <f>I6+K6</f>
        <v>0</v>
      </c>
      <c r="N6" s="12">
        <f>J6+L6</f>
        <v>0</v>
      </c>
      <c r="O6" s="13">
        <f>F6-M6</f>
        <v>99.52</v>
      </c>
      <c r="P6" s="13">
        <f>H6-N6</f>
        <v>93254.22</v>
      </c>
    </row>
    <row r="7" spans="1:16" ht="67.5">
      <c r="A7" s="6">
        <v>2</v>
      </c>
      <c r="B7" s="6">
        <v>2</v>
      </c>
      <c r="C7" s="7"/>
      <c r="D7" s="8" t="s">
        <v>8</v>
      </c>
      <c r="E7" s="16" t="s">
        <v>7</v>
      </c>
      <c r="F7" s="17">
        <v>99.52</v>
      </c>
      <c r="G7" s="22">
        <v>500</v>
      </c>
      <c r="H7" s="17">
        <v>6645.95</v>
      </c>
      <c r="I7" s="12"/>
      <c r="J7" s="12">
        <f t="shared" ref="J7:J70" si="0">G7*I7</f>
        <v>0</v>
      </c>
      <c r="K7" s="12"/>
      <c r="L7" s="12">
        <f t="shared" ref="L7:L70" si="1">K7*G7</f>
        <v>0</v>
      </c>
      <c r="M7" s="12">
        <f t="shared" ref="M7:M70" si="2">I7+K7</f>
        <v>0</v>
      </c>
      <c r="N7" s="12">
        <f t="shared" ref="N7:N70" si="3">J7+L7</f>
        <v>0</v>
      </c>
      <c r="O7" s="13">
        <f t="shared" ref="O7:O70" si="4">F7-M7</f>
        <v>99.52</v>
      </c>
      <c r="P7" s="13">
        <f t="shared" ref="P7:P70" si="5">H7-N7</f>
        <v>6645.95</v>
      </c>
    </row>
    <row r="8" spans="1:16" ht="45">
      <c r="A8" s="6">
        <v>3</v>
      </c>
      <c r="B8" s="6">
        <v>3</v>
      </c>
      <c r="C8" s="7"/>
      <c r="D8" s="8" t="s">
        <v>9</v>
      </c>
      <c r="E8" s="16" t="s">
        <v>10</v>
      </c>
      <c r="F8" s="17">
        <v>3057.25</v>
      </c>
      <c r="G8" s="22">
        <v>25</v>
      </c>
      <c r="H8" s="17">
        <v>8101.71</v>
      </c>
      <c r="I8" s="12"/>
      <c r="J8" s="12">
        <f t="shared" si="0"/>
        <v>0</v>
      </c>
      <c r="K8" s="12"/>
      <c r="L8" s="12">
        <f t="shared" si="1"/>
        <v>0</v>
      </c>
      <c r="M8" s="12">
        <f t="shared" si="2"/>
        <v>0</v>
      </c>
      <c r="N8" s="12">
        <f t="shared" si="3"/>
        <v>0</v>
      </c>
      <c r="O8" s="13">
        <f t="shared" si="4"/>
        <v>3057.25</v>
      </c>
      <c r="P8" s="13">
        <f t="shared" si="5"/>
        <v>8101.71</v>
      </c>
    </row>
    <row r="9" spans="1:16" ht="101.25">
      <c r="A9" s="6">
        <v>4</v>
      </c>
      <c r="B9" s="6">
        <v>4</v>
      </c>
      <c r="C9" s="7"/>
      <c r="D9" s="8" t="s">
        <v>11</v>
      </c>
      <c r="E9" s="16" t="s">
        <v>7</v>
      </c>
      <c r="F9" s="17">
        <v>358.8</v>
      </c>
      <c r="G9" s="22">
        <v>50</v>
      </c>
      <c r="H9" s="17">
        <v>51724.61</v>
      </c>
      <c r="I9" s="12">
        <v>358.8</v>
      </c>
      <c r="J9" s="12">
        <f t="shared" si="0"/>
        <v>17940</v>
      </c>
      <c r="K9" s="12"/>
      <c r="L9" s="12">
        <f t="shared" si="1"/>
        <v>0</v>
      </c>
      <c r="M9" s="12">
        <f t="shared" si="2"/>
        <v>358.8</v>
      </c>
      <c r="N9" s="12">
        <f t="shared" si="3"/>
        <v>17940</v>
      </c>
      <c r="O9" s="13">
        <f t="shared" si="4"/>
        <v>0</v>
      </c>
      <c r="P9" s="13">
        <f t="shared" si="5"/>
        <v>33784.61</v>
      </c>
    </row>
    <row r="10" spans="1:16" ht="101.25">
      <c r="A10" s="6">
        <v>5</v>
      </c>
      <c r="B10" s="6">
        <v>5</v>
      </c>
      <c r="C10" s="7"/>
      <c r="D10" s="8" t="s">
        <v>12</v>
      </c>
      <c r="E10" s="16" t="s">
        <v>7</v>
      </c>
      <c r="F10" s="17">
        <v>205.73</v>
      </c>
      <c r="G10" s="22">
        <v>250</v>
      </c>
      <c r="H10" s="17">
        <v>35546.03</v>
      </c>
      <c r="I10" s="12">
        <v>98.59</v>
      </c>
      <c r="J10" s="12">
        <f t="shared" si="0"/>
        <v>24647.5</v>
      </c>
      <c r="K10" s="12"/>
      <c r="L10" s="12">
        <f t="shared" si="1"/>
        <v>0</v>
      </c>
      <c r="M10" s="12">
        <f t="shared" si="2"/>
        <v>98.59</v>
      </c>
      <c r="N10" s="12">
        <f t="shared" si="3"/>
        <v>24647.5</v>
      </c>
      <c r="O10" s="13">
        <f t="shared" si="4"/>
        <v>107.13999999999999</v>
      </c>
      <c r="P10" s="13">
        <f t="shared" si="5"/>
        <v>10898.529999999999</v>
      </c>
    </row>
    <row r="11" spans="1:16" ht="101.25">
      <c r="A11" s="6">
        <v>6</v>
      </c>
      <c r="B11" s="6">
        <v>6</v>
      </c>
      <c r="C11" s="7"/>
      <c r="D11" s="8" t="s">
        <v>13</v>
      </c>
      <c r="E11" s="16" t="s">
        <v>7</v>
      </c>
      <c r="F11" s="17">
        <v>59.38</v>
      </c>
      <c r="G11" s="22">
        <v>5000</v>
      </c>
      <c r="H11" s="17">
        <v>282487.28999999998</v>
      </c>
      <c r="I11" s="12">
        <v>49.77</v>
      </c>
      <c r="J11" s="12">
        <f t="shared" si="0"/>
        <v>248850.00000000003</v>
      </c>
      <c r="K11" s="12"/>
      <c r="L11" s="12">
        <f t="shared" si="1"/>
        <v>0</v>
      </c>
      <c r="M11" s="12">
        <f t="shared" si="2"/>
        <v>49.77</v>
      </c>
      <c r="N11" s="12">
        <f t="shared" si="3"/>
        <v>248850.00000000003</v>
      </c>
      <c r="O11" s="13">
        <f t="shared" si="4"/>
        <v>9.61</v>
      </c>
      <c r="P11" s="13">
        <f t="shared" si="5"/>
        <v>33637.28999999995</v>
      </c>
    </row>
    <row r="12" spans="1:16" ht="78.75">
      <c r="A12" s="6">
        <v>7</v>
      </c>
      <c r="B12" s="6">
        <v>7</v>
      </c>
      <c r="C12" s="7"/>
      <c r="D12" s="8" t="s">
        <v>14</v>
      </c>
      <c r="E12" s="16" t="s">
        <v>7</v>
      </c>
      <c r="F12" s="17">
        <v>101.12</v>
      </c>
      <c r="G12" s="22">
        <v>4000</v>
      </c>
      <c r="H12" s="17">
        <v>473767.42</v>
      </c>
      <c r="I12" s="12">
        <v>70.88</v>
      </c>
      <c r="J12" s="12">
        <f t="shared" si="0"/>
        <v>283520</v>
      </c>
      <c r="K12" s="12"/>
      <c r="L12" s="12">
        <f t="shared" si="1"/>
        <v>0</v>
      </c>
      <c r="M12" s="12">
        <f t="shared" si="2"/>
        <v>70.88</v>
      </c>
      <c r="N12" s="12">
        <f t="shared" si="3"/>
        <v>283520</v>
      </c>
      <c r="O12" s="13">
        <f t="shared" si="4"/>
        <v>30.240000000000009</v>
      </c>
      <c r="P12" s="13">
        <f t="shared" si="5"/>
        <v>190247.41999999998</v>
      </c>
    </row>
    <row r="13" spans="1:16" ht="78.75">
      <c r="A13" s="6">
        <v>8</v>
      </c>
      <c r="B13" s="6">
        <v>8</v>
      </c>
      <c r="C13" s="7"/>
      <c r="D13" s="8" t="s">
        <v>15</v>
      </c>
      <c r="E13" s="16" t="s">
        <v>7</v>
      </c>
      <c r="F13" s="17">
        <v>27.58</v>
      </c>
      <c r="G13" s="22">
        <v>4200</v>
      </c>
      <c r="H13" s="17">
        <v>129217.82</v>
      </c>
      <c r="I13" s="12">
        <v>19.36</v>
      </c>
      <c r="J13" s="12">
        <f t="shared" si="0"/>
        <v>81312</v>
      </c>
      <c r="K13" s="12"/>
      <c r="L13" s="12">
        <f t="shared" si="1"/>
        <v>0</v>
      </c>
      <c r="M13" s="12">
        <f t="shared" si="2"/>
        <v>19.36</v>
      </c>
      <c r="N13" s="12">
        <f t="shared" si="3"/>
        <v>81312</v>
      </c>
      <c r="O13" s="13">
        <f t="shared" si="4"/>
        <v>8.2199999999999989</v>
      </c>
      <c r="P13" s="13">
        <f t="shared" si="5"/>
        <v>47905.820000000007</v>
      </c>
    </row>
    <row r="14" spans="1:16" ht="180">
      <c r="A14" s="6">
        <v>9</v>
      </c>
      <c r="B14" s="6">
        <v>9</v>
      </c>
      <c r="C14" s="7"/>
      <c r="D14" s="8" t="s">
        <v>16</v>
      </c>
      <c r="E14" s="16" t="s">
        <v>7</v>
      </c>
      <c r="F14" s="17">
        <v>30.04</v>
      </c>
      <c r="G14" s="22">
        <v>6000</v>
      </c>
      <c r="H14" s="17">
        <v>185259.08</v>
      </c>
      <c r="I14" s="12">
        <v>30.04</v>
      </c>
      <c r="J14" s="12">
        <f t="shared" si="0"/>
        <v>180240</v>
      </c>
      <c r="K14" s="12"/>
      <c r="L14" s="12">
        <f t="shared" si="1"/>
        <v>0</v>
      </c>
      <c r="M14" s="12">
        <f t="shared" si="2"/>
        <v>30.04</v>
      </c>
      <c r="N14" s="12">
        <f t="shared" si="3"/>
        <v>180240</v>
      </c>
      <c r="O14" s="13">
        <f t="shared" si="4"/>
        <v>0</v>
      </c>
      <c r="P14" s="13">
        <f t="shared" si="5"/>
        <v>5019.0799999999872</v>
      </c>
    </row>
    <row r="15" spans="1:16" ht="78.75">
      <c r="A15" s="6">
        <v>10</v>
      </c>
      <c r="B15" s="6">
        <v>10</v>
      </c>
      <c r="C15" s="7"/>
      <c r="D15" s="8" t="s">
        <v>17</v>
      </c>
      <c r="E15" s="16" t="s">
        <v>7</v>
      </c>
      <c r="F15" s="17">
        <v>33.75</v>
      </c>
      <c r="G15" s="22">
        <v>150</v>
      </c>
      <c r="H15" s="17">
        <v>3935.25</v>
      </c>
      <c r="I15" s="12">
        <v>33.75</v>
      </c>
      <c r="J15" s="12">
        <f t="shared" si="0"/>
        <v>5062.5</v>
      </c>
      <c r="K15" s="12"/>
      <c r="L15" s="12">
        <f t="shared" si="1"/>
        <v>0</v>
      </c>
      <c r="M15" s="12">
        <f t="shared" si="2"/>
        <v>33.75</v>
      </c>
      <c r="N15" s="12">
        <f t="shared" si="3"/>
        <v>5062.5</v>
      </c>
      <c r="O15" s="13">
        <f t="shared" si="4"/>
        <v>0</v>
      </c>
      <c r="P15" s="13">
        <f t="shared" si="5"/>
        <v>-1127.25</v>
      </c>
    </row>
    <row r="16" spans="1:16" ht="90">
      <c r="A16" s="6">
        <v>11</v>
      </c>
      <c r="B16" s="6">
        <v>11</v>
      </c>
      <c r="C16" s="7"/>
      <c r="D16" s="8" t="s">
        <v>18</v>
      </c>
      <c r="E16" s="16" t="s">
        <v>19</v>
      </c>
      <c r="F16" s="17">
        <v>285.24</v>
      </c>
      <c r="G16" s="22">
        <v>1250</v>
      </c>
      <c r="H16" s="17">
        <v>278166.05</v>
      </c>
      <c r="I16" s="12">
        <v>283.35000000000002</v>
      </c>
      <c r="J16" s="12">
        <f t="shared" si="0"/>
        <v>354187.5</v>
      </c>
      <c r="K16" s="12"/>
      <c r="L16" s="12">
        <f t="shared" si="1"/>
        <v>0</v>
      </c>
      <c r="M16" s="12">
        <f t="shared" si="2"/>
        <v>283.35000000000002</v>
      </c>
      <c r="N16" s="12">
        <f t="shared" si="3"/>
        <v>354187.5</v>
      </c>
      <c r="O16" s="13">
        <f t="shared" si="4"/>
        <v>1.8899999999999864</v>
      </c>
      <c r="P16" s="13">
        <f t="shared" si="5"/>
        <v>-76021.450000000012</v>
      </c>
    </row>
    <row r="17" spans="1:16" ht="90">
      <c r="A17" s="6">
        <v>12</v>
      </c>
      <c r="B17" s="6">
        <v>12</v>
      </c>
      <c r="C17" s="7"/>
      <c r="D17" s="8" t="s">
        <v>20</v>
      </c>
      <c r="E17" s="16" t="s">
        <v>19</v>
      </c>
      <c r="F17" s="17">
        <v>170.06</v>
      </c>
      <c r="G17" s="22">
        <v>1250</v>
      </c>
      <c r="H17" s="17">
        <v>171250.42</v>
      </c>
      <c r="I17" s="12"/>
      <c r="J17" s="12">
        <f t="shared" si="0"/>
        <v>0</v>
      </c>
      <c r="K17" s="12"/>
      <c r="L17" s="12">
        <f t="shared" si="1"/>
        <v>0</v>
      </c>
      <c r="M17" s="12">
        <f t="shared" si="2"/>
        <v>0</v>
      </c>
      <c r="N17" s="12">
        <f t="shared" si="3"/>
        <v>0</v>
      </c>
      <c r="O17" s="13">
        <f t="shared" si="4"/>
        <v>170.06</v>
      </c>
      <c r="P17" s="13">
        <f t="shared" si="5"/>
        <v>171250.42</v>
      </c>
    </row>
    <row r="18" spans="1:16" ht="90">
      <c r="A18" s="6">
        <v>13</v>
      </c>
      <c r="B18" s="6">
        <v>13</v>
      </c>
      <c r="C18" s="7"/>
      <c r="D18" s="8" t="s">
        <v>21</v>
      </c>
      <c r="E18" s="16" t="s">
        <v>19</v>
      </c>
      <c r="F18" s="17">
        <v>71.989999999999995</v>
      </c>
      <c r="G18" s="22">
        <v>1250</v>
      </c>
      <c r="H18" s="17">
        <v>74783.210000000006</v>
      </c>
      <c r="I18" s="12"/>
      <c r="J18" s="12">
        <f t="shared" si="0"/>
        <v>0</v>
      </c>
      <c r="K18" s="12"/>
      <c r="L18" s="12">
        <f t="shared" si="1"/>
        <v>0</v>
      </c>
      <c r="M18" s="12">
        <f t="shared" si="2"/>
        <v>0</v>
      </c>
      <c r="N18" s="12">
        <f t="shared" si="3"/>
        <v>0</v>
      </c>
      <c r="O18" s="13">
        <f t="shared" si="4"/>
        <v>71.989999999999995</v>
      </c>
      <c r="P18" s="13">
        <f t="shared" si="5"/>
        <v>74783.210000000006</v>
      </c>
    </row>
    <row r="19" spans="1:16" ht="180">
      <c r="A19" s="6">
        <v>14</v>
      </c>
      <c r="B19" s="6">
        <v>14</v>
      </c>
      <c r="C19" s="7"/>
      <c r="D19" s="8" t="s">
        <v>22</v>
      </c>
      <c r="E19" s="16" t="s">
        <v>7</v>
      </c>
      <c r="F19" s="17">
        <v>84.06</v>
      </c>
      <c r="G19" s="22">
        <v>7000</v>
      </c>
      <c r="H19" s="17">
        <v>511721.97</v>
      </c>
      <c r="I19" s="12">
        <v>65.14</v>
      </c>
      <c r="J19" s="12">
        <f t="shared" si="0"/>
        <v>455980</v>
      </c>
      <c r="K19" s="12"/>
      <c r="L19" s="12">
        <f t="shared" si="1"/>
        <v>0</v>
      </c>
      <c r="M19" s="12">
        <f t="shared" si="2"/>
        <v>65.14</v>
      </c>
      <c r="N19" s="12">
        <f t="shared" si="3"/>
        <v>455980</v>
      </c>
      <c r="O19" s="13">
        <f t="shared" si="4"/>
        <v>18.920000000000002</v>
      </c>
      <c r="P19" s="13">
        <f t="shared" si="5"/>
        <v>55741.969999999972</v>
      </c>
    </row>
    <row r="20" spans="1:16" ht="180">
      <c r="A20" s="6">
        <v>15</v>
      </c>
      <c r="B20" s="6">
        <v>15</v>
      </c>
      <c r="C20" s="7"/>
      <c r="D20" s="8" t="s">
        <v>23</v>
      </c>
      <c r="E20" s="16" t="s">
        <v>7</v>
      </c>
      <c r="F20" s="17">
        <v>25.77</v>
      </c>
      <c r="G20" s="22">
        <v>7000</v>
      </c>
      <c r="H20" s="17">
        <v>158242.75</v>
      </c>
      <c r="I20" s="12"/>
      <c r="J20" s="12">
        <f t="shared" si="0"/>
        <v>0</v>
      </c>
      <c r="K20" s="12"/>
      <c r="L20" s="12">
        <f t="shared" si="1"/>
        <v>0</v>
      </c>
      <c r="M20" s="12">
        <f t="shared" si="2"/>
        <v>0</v>
      </c>
      <c r="N20" s="12">
        <f t="shared" si="3"/>
        <v>0</v>
      </c>
      <c r="O20" s="13">
        <f t="shared" si="4"/>
        <v>25.77</v>
      </c>
      <c r="P20" s="13">
        <f t="shared" si="5"/>
        <v>158242.75</v>
      </c>
    </row>
    <row r="21" spans="1:16" ht="180">
      <c r="A21" s="6">
        <v>16</v>
      </c>
      <c r="B21" s="6">
        <v>16</v>
      </c>
      <c r="C21" s="7"/>
      <c r="D21" s="8" t="s">
        <v>24</v>
      </c>
      <c r="E21" s="16" t="s">
        <v>7</v>
      </c>
      <c r="F21" s="17">
        <v>3.57</v>
      </c>
      <c r="G21" s="22">
        <v>7000</v>
      </c>
      <c r="H21" s="17">
        <v>22111.08</v>
      </c>
      <c r="I21" s="12"/>
      <c r="J21" s="12">
        <f t="shared" si="0"/>
        <v>0</v>
      </c>
      <c r="K21" s="12"/>
      <c r="L21" s="12">
        <f t="shared" si="1"/>
        <v>0</v>
      </c>
      <c r="M21" s="12">
        <f t="shared" si="2"/>
        <v>0</v>
      </c>
      <c r="N21" s="12">
        <f t="shared" si="3"/>
        <v>0</v>
      </c>
      <c r="O21" s="13">
        <f t="shared" si="4"/>
        <v>3.57</v>
      </c>
      <c r="P21" s="13">
        <f t="shared" si="5"/>
        <v>22111.08</v>
      </c>
    </row>
    <row r="22" spans="1:16" ht="123.75">
      <c r="A22" s="6">
        <v>17</v>
      </c>
      <c r="B22" s="6">
        <v>17</v>
      </c>
      <c r="C22" s="7"/>
      <c r="D22" s="8" t="s">
        <v>25</v>
      </c>
      <c r="E22" s="16" t="s">
        <v>19</v>
      </c>
      <c r="F22" s="17">
        <v>32.450000000000003</v>
      </c>
      <c r="G22" s="22">
        <v>500</v>
      </c>
      <c r="H22" s="17">
        <v>16476.16</v>
      </c>
      <c r="I22" s="12">
        <v>30.68</v>
      </c>
      <c r="J22" s="12">
        <f t="shared" si="0"/>
        <v>15340</v>
      </c>
      <c r="K22" s="12"/>
      <c r="L22" s="12">
        <f t="shared" si="1"/>
        <v>0</v>
      </c>
      <c r="M22" s="12">
        <f t="shared" si="2"/>
        <v>30.68</v>
      </c>
      <c r="N22" s="12">
        <f t="shared" si="3"/>
        <v>15340</v>
      </c>
      <c r="O22" s="13">
        <f t="shared" si="4"/>
        <v>1.7700000000000031</v>
      </c>
      <c r="P22" s="13">
        <f t="shared" si="5"/>
        <v>1136.1599999999999</v>
      </c>
    </row>
    <row r="23" spans="1:16" ht="123.75">
      <c r="A23" s="6">
        <v>18</v>
      </c>
      <c r="B23" s="6">
        <v>18</v>
      </c>
      <c r="C23" s="7"/>
      <c r="D23" s="8" t="s">
        <v>26</v>
      </c>
      <c r="E23" s="16" t="s">
        <v>19</v>
      </c>
      <c r="F23" s="17">
        <v>24.28</v>
      </c>
      <c r="G23" s="22">
        <v>500</v>
      </c>
      <c r="H23" s="17">
        <v>12456.61</v>
      </c>
      <c r="I23" s="12"/>
      <c r="J23" s="12">
        <f t="shared" si="0"/>
        <v>0</v>
      </c>
      <c r="K23" s="12"/>
      <c r="L23" s="12">
        <f t="shared" si="1"/>
        <v>0</v>
      </c>
      <c r="M23" s="12">
        <f t="shared" si="2"/>
        <v>0</v>
      </c>
      <c r="N23" s="12">
        <f t="shared" si="3"/>
        <v>0</v>
      </c>
      <c r="O23" s="13">
        <f t="shared" si="4"/>
        <v>24.28</v>
      </c>
      <c r="P23" s="13">
        <f t="shared" si="5"/>
        <v>12456.61</v>
      </c>
    </row>
    <row r="24" spans="1:16" ht="123.75">
      <c r="A24" s="6">
        <v>19</v>
      </c>
      <c r="B24" s="6">
        <v>19</v>
      </c>
      <c r="C24" s="7"/>
      <c r="D24" s="8" t="s">
        <v>27</v>
      </c>
      <c r="E24" s="16" t="s">
        <v>19</v>
      </c>
      <c r="F24" s="17">
        <v>2.25</v>
      </c>
      <c r="G24" s="22">
        <v>500</v>
      </c>
      <c r="H24" s="17">
        <v>1166.26</v>
      </c>
      <c r="I24" s="12"/>
      <c r="J24" s="12">
        <f t="shared" si="0"/>
        <v>0</v>
      </c>
      <c r="K24" s="12"/>
      <c r="L24" s="12">
        <f t="shared" si="1"/>
        <v>0</v>
      </c>
      <c r="M24" s="12">
        <f t="shared" si="2"/>
        <v>0</v>
      </c>
      <c r="N24" s="12">
        <f t="shared" si="3"/>
        <v>0</v>
      </c>
      <c r="O24" s="13">
        <f t="shared" si="4"/>
        <v>2.25</v>
      </c>
      <c r="P24" s="13">
        <f t="shared" si="5"/>
        <v>1166.26</v>
      </c>
    </row>
    <row r="25" spans="1:16" ht="101.25">
      <c r="A25" s="6">
        <v>20</v>
      </c>
      <c r="B25" s="6">
        <v>20</v>
      </c>
      <c r="C25" s="7"/>
      <c r="D25" s="8" t="s">
        <v>28</v>
      </c>
      <c r="E25" s="16" t="s">
        <v>7</v>
      </c>
      <c r="F25" s="17">
        <v>13.25</v>
      </c>
      <c r="G25" s="22">
        <v>5500</v>
      </c>
      <c r="H25" s="17">
        <v>69283.98</v>
      </c>
      <c r="I25" s="12">
        <v>7.77</v>
      </c>
      <c r="J25" s="12">
        <f t="shared" si="0"/>
        <v>42735</v>
      </c>
      <c r="K25" s="12"/>
      <c r="L25" s="12">
        <f t="shared" si="1"/>
        <v>0</v>
      </c>
      <c r="M25" s="12">
        <f t="shared" si="2"/>
        <v>7.77</v>
      </c>
      <c r="N25" s="12">
        <f t="shared" si="3"/>
        <v>42735</v>
      </c>
      <c r="O25" s="13">
        <f t="shared" si="4"/>
        <v>5.48</v>
      </c>
      <c r="P25" s="13">
        <f t="shared" si="5"/>
        <v>26548.979999999996</v>
      </c>
    </row>
    <row r="26" spans="1:16" ht="78.75">
      <c r="A26" s="6">
        <v>21</v>
      </c>
      <c r="B26" s="6">
        <v>21</v>
      </c>
      <c r="C26" s="7"/>
      <c r="D26" s="8" t="s">
        <v>29</v>
      </c>
      <c r="E26" s="16" t="s">
        <v>19</v>
      </c>
      <c r="F26" s="17">
        <v>203.07</v>
      </c>
      <c r="G26" s="22">
        <v>300</v>
      </c>
      <c r="H26" s="17">
        <v>51876.26</v>
      </c>
      <c r="I26" s="12">
        <v>240.82</v>
      </c>
      <c r="J26" s="12">
        <f t="shared" si="0"/>
        <v>72246</v>
      </c>
      <c r="K26" s="12"/>
      <c r="L26" s="12">
        <f t="shared" si="1"/>
        <v>0</v>
      </c>
      <c r="M26" s="12">
        <f t="shared" si="2"/>
        <v>240.82</v>
      </c>
      <c r="N26" s="12">
        <f t="shared" si="3"/>
        <v>72246</v>
      </c>
      <c r="O26" s="13">
        <f t="shared" si="4"/>
        <v>-37.75</v>
      </c>
      <c r="P26" s="13">
        <f t="shared" si="5"/>
        <v>-20369.739999999998</v>
      </c>
    </row>
    <row r="27" spans="1:16" ht="78.75">
      <c r="A27" s="6">
        <v>22</v>
      </c>
      <c r="B27" s="6">
        <v>22</v>
      </c>
      <c r="C27" s="7"/>
      <c r="D27" s="8" t="s">
        <v>30</v>
      </c>
      <c r="E27" s="16" t="s">
        <v>19</v>
      </c>
      <c r="F27" s="17">
        <v>117.03</v>
      </c>
      <c r="G27" s="22">
        <v>300</v>
      </c>
      <c r="H27" s="17">
        <v>32377.52</v>
      </c>
      <c r="I27" s="12"/>
      <c r="J27" s="12">
        <f t="shared" si="0"/>
        <v>0</v>
      </c>
      <c r="K27" s="12"/>
      <c r="L27" s="12">
        <f t="shared" si="1"/>
        <v>0</v>
      </c>
      <c r="M27" s="12">
        <f t="shared" si="2"/>
        <v>0</v>
      </c>
      <c r="N27" s="12">
        <f t="shared" si="3"/>
        <v>0</v>
      </c>
      <c r="O27" s="13">
        <f t="shared" si="4"/>
        <v>117.03</v>
      </c>
      <c r="P27" s="13">
        <f t="shared" si="5"/>
        <v>32377.52</v>
      </c>
    </row>
    <row r="28" spans="1:16" ht="78.75">
      <c r="A28" s="6">
        <v>23</v>
      </c>
      <c r="B28" s="6">
        <v>23</v>
      </c>
      <c r="C28" s="7"/>
      <c r="D28" s="8" t="s">
        <v>31</v>
      </c>
      <c r="E28" s="16" t="s">
        <v>19</v>
      </c>
      <c r="F28" s="17">
        <v>466.55</v>
      </c>
      <c r="G28" s="22">
        <v>300</v>
      </c>
      <c r="H28" s="17">
        <v>143912.01</v>
      </c>
      <c r="I28" s="12">
        <v>350.67</v>
      </c>
      <c r="J28" s="12">
        <f t="shared" si="0"/>
        <v>105201</v>
      </c>
      <c r="K28" s="12"/>
      <c r="L28" s="12">
        <f t="shared" si="1"/>
        <v>0</v>
      </c>
      <c r="M28" s="12">
        <f t="shared" si="2"/>
        <v>350.67</v>
      </c>
      <c r="N28" s="12">
        <f t="shared" si="3"/>
        <v>105201</v>
      </c>
      <c r="O28" s="13">
        <f t="shared" si="4"/>
        <v>115.88</v>
      </c>
      <c r="P28" s="13">
        <f t="shared" si="5"/>
        <v>38711.010000000009</v>
      </c>
    </row>
    <row r="29" spans="1:16" ht="78.75">
      <c r="A29" s="6">
        <v>24</v>
      </c>
      <c r="B29" s="6">
        <v>24</v>
      </c>
      <c r="C29" s="7"/>
      <c r="D29" s="8" t="s">
        <v>32</v>
      </c>
      <c r="E29" s="16" t="s">
        <v>19</v>
      </c>
      <c r="F29" s="17">
        <v>21.47</v>
      </c>
      <c r="G29" s="22">
        <v>300</v>
      </c>
      <c r="H29" s="17">
        <v>6736.43</v>
      </c>
      <c r="I29" s="12"/>
      <c r="J29" s="12">
        <f t="shared" si="0"/>
        <v>0</v>
      </c>
      <c r="K29" s="12"/>
      <c r="L29" s="12">
        <f t="shared" si="1"/>
        <v>0</v>
      </c>
      <c r="M29" s="12">
        <f t="shared" si="2"/>
        <v>0</v>
      </c>
      <c r="N29" s="12">
        <f t="shared" si="3"/>
        <v>0</v>
      </c>
      <c r="O29" s="13">
        <f t="shared" si="4"/>
        <v>21.47</v>
      </c>
      <c r="P29" s="13">
        <f t="shared" si="5"/>
        <v>6736.43</v>
      </c>
    </row>
    <row r="30" spans="1:16" ht="56.25">
      <c r="A30" s="6">
        <v>25</v>
      </c>
      <c r="B30" s="6">
        <v>25</v>
      </c>
      <c r="C30" s="7"/>
      <c r="D30" s="8" t="s">
        <v>33</v>
      </c>
      <c r="E30" s="16" t="s">
        <v>19</v>
      </c>
      <c r="F30" s="17">
        <v>38.76</v>
      </c>
      <c r="G30" s="22">
        <v>300</v>
      </c>
      <c r="H30" s="17">
        <v>10271.4</v>
      </c>
      <c r="I30" s="12">
        <v>35.51</v>
      </c>
      <c r="J30" s="12">
        <f t="shared" si="0"/>
        <v>10653</v>
      </c>
      <c r="K30" s="12"/>
      <c r="L30" s="12">
        <f t="shared" si="1"/>
        <v>0</v>
      </c>
      <c r="M30" s="12">
        <f t="shared" si="2"/>
        <v>35.51</v>
      </c>
      <c r="N30" s="12">
        <f t="shared" si="3"/>
        <v>10653</v>
      </c>
      <c r="O30" s="13">
        <f t="shared" si="4"/>
        <v>3.25</v>
      </c>
      <c r="P30" s="13">
        <f t="shared" si="5"/>
        <v>-381.60000000000036</v>
      </c>
    </row>
    <row r="31" spans="1:16" ht="56.25">
      <c r="A31" s="6">
        <v>26</v>
      </c>
      <c r="B31" s="6">
        <v>26</v>
      </c>
      <c r="C31" s="7"/>
      <c r="D31" s="8" t="s">
        <v>34</v>
      </c>
      <c r="E31" s="16" t="s">
        <v>19</v>
      </c>
      <c r="F31" s="17">
        <v>29.04</v>
      </c>
      <c r="G31" s="22">
        <v>300</v>
      </c>
      <c r="H31" s="17">
        <v>9542.5400000000009</v>
      </c>
      <c r="I31" s="12"/>
      <c r="J31" s="12">
        <f t="shared" si="0"/>
        <v>0</v>
      </c>
      <c r="K31" s="12"/>
      <c r="L31" s="12">
        <f t="shared" si="1"/>
        <v>0</v>
      </c>
      <c r="M31" s="12">
        <f t="shared" si="2"/>
        <v>0</v>
      </c>
      <c r="N31" s="12">
        <f t="shared" si="3"/>
        <v>0</v>
      </c>
      <c r="O31" s="13">
        <f t="shared" si="4"/>
        <v>29.04</v>
      </c>
      <c r="P31" s="13">
        <f t="shared" si="5"/>
        <v>9542.5400000000009</v>
      </c>
    </row>
    <row r="32" spans="1:16" ht="56.25">
      <c r="A32" s="6">
        <v>27</v>
      </c>
      <c r="B32" s="6">
        <v>27</v>
      </c>
      <c r="C32" s="7"/>
      <c r="D32" s="8" t="s">
        <v>35</v>
      </c>
      <c r="E32" s="16" t="s">
        <v>19</v>
      </c>
      <c r="F32" s="17">
        <v>2.25</v>
      </c>
      <c r="G32" s="22">
        <v>300</v>
      </c>
      <c r="H32" s="17">
        <v>882.45</v>
      </c>
      <c r="I32" s="12"/>
      <c r="J32" s="12">
        <f t="shared" si="0"/>
        <v>0</v>
      </c>
      <c r="K32" s="12"/>
      <c r="L32" s="12">
        <f t="shared" si="1"/>
        <v>0</v>
      </c>
      <c r="M32" s="12">
        <f t="shared" si="2"/>
        <v>0</v>
      </c>
      <c r="N32" s="12">
        <f t="shared" si="3"/>
        <v>0</v>
      </c>
      <c r="O32" s="13">
        <f t="shared" si="4"/>
        <v>2.25</v>
      </c>
      <c r="P32" s="13">
        <f t="shared" si="5"/>
        <v>882.45</v>
      </c>
    </row>
    <row r="33" spans="1:16" ht="67.5">
      <c r="A33" s="6">
        <v>28</v>
      </c>
      <c r="B33" s="6">
        <v>28</v>
      </c>
      <c r="C33" s="7"/>
      <c r="D33" s="8" t="s">
        <v>36</v>
      </c>
      <c r="E33" s="16" t="s">
        <v>19</v>
      </c>
      <c r="F33" s="17">
        <v>69.66</v>
      </c>
      <c r="G33" s="22">
        <v>300</v>
      </c>
      <c r="H33" s="17">
        <v>24957.78</v>
      </c>
      <c r="I33" s="12">
        <v>56.29</v>
      </c>
      <c r="J33" s="12">
        <f t="shared" si="0"/>
        <v>16887</v>
      </c>
      <c r="K33" s="12"/>
      <c r="L33" s="12">
        <f t="shared" si="1"/>
        <v>0</v>
      </c>
      <c r="M33" s="12">
        <f t="shared" si="2"/>
        <v>56.29</v>
      </c>
      <c r="N33" s="12">
        <f t="shared" si="3"/>
        <v>16887</v>
      </c>
      <c r="O33" s="13">
        <f t="shared" si="4"/>
        <v>13.369999999999997</v>
      </c>
      <c r="P33" s="13">
        <f t="shared" si="5"/>
        <v>8070.7799999999988</v>
      </c>
    </row>
    <row r="34" spans="1:16" ht="67.5">
      <c r="A34" s="6">
        <v>29</v>
      </c>
      <c r="B34" s="6">
        <v>29</v>
      </c>
      <c r="C34" s="7"/>
      <c r="D34" s="8" t="s">
        <v>37</v>
      </c>
      <c r="E34" s="16" t="s">
        <v>19</v>
      </c>
      <c r="F34" s="17">
        <v>39.479999999999997</v>
      </c>
      <c r="G34" s="22">
        <v>300</v>
      </c>
      <c r="H34" s="17">
        <v>14354.14</v>
      </c>
      <c r="I34" s="12"/>
      <c r="J34" s="12">
        <f t="shared" si="0"/>
        <v>0</v>
      </c>
      <c r="K34" s="12"/>
      <c r="L34" s="12">
        <f t="shared" si="1"/>
        <v>0</v>
      </c>
      <c r="M34" s="12">
        <f t="shared" si="2"/>
        <v>0</v>
      </c>
      <c r="N34" s="12">
        <f t="shared" si="3"/>
        <v>0</v>
      </c>
      <c r="O34" s="13">
        <f t="shared" si="4"/>
        <v>39.479999999999997</v>
      </c>
      <c r="P34" s="13">
        <f t="shared" si="5"/>
        <v>14354.14</v>
      </c>
    </row>
    <row r="35" spans="1:16" ht="67.5">
      <c r="A35" s="6">
        <v>30</v>
      </c>
      <c r="B35" s="6">
        <v>30</v>
      </c>
      <c r="C35" s="7"/>
      <c r="D35" s="8" t="s">
        <v>38</v>
      </c>
      <c r="E35" s="16" t="s">
        <v>19</v>
      </c>
      <c r="F35" s="17">
        <v>13.57</v>
      </c>
      <c r="G35" s="22">
        <v>300</v>
      </c>
      <c r="H35" s="17">
        <v>5005.7</v>
      </c>
      <c r="I35" s="12"/>
      <c r="J35" s="12">
        <f t="shared" si="0"/>
        <v>0</v>
      </c>
      <c r="K35" s="12"/>
      <c r="L35" s="12">
        <f t="shared" si="1"/>
        <v>0</v>
      </c>
      <c r="M35" s="12">
        <f t="shared" si="2"/>
        <v>0</v>
      </c>
      <c r="N35" s="12">
        <f t="shared" si="3"/>
        <v>0</v>
      </c>
      <c r="O35" s="13">
        <f t="shared" si="4"/>
        <v>13.57</v>
      </c>
      <c r="P35" s="13">
        <f t="shared" si="5"/>
        <v>5005.7</v>
      </c>
    </row>
    <row r="36" spans="1:16" ht="78.75">
      <c r="A36" s="6">
        <v>31</v>
      </c>
      <c r="B36" s="6">
        <v>31</v>
      </c>
      <c r="C36" s="7"/>
      <c r="D36" s="8" t="s">
        <v>39</v>
      </c>
      <c r="E36" s="16" t="s">
        <v>7</v>
      </c>
      <c r="F36" s="17">
        <v>0.6</v>
      </c>
      <c r="G36" s="22">
        <v>35000</v>
      </c>
      <c r="H36" s="17">
        <v>63571.38</v>
      </c>
      <c r="I36" s="12"/>
      <c r="J36" s="12">
        <f t="shared" si="0"/>
        <v>0</v>
      </c>
      <c r="K36" s="12"/>
      <c r="L36" s="12">
        <f t="shared" si="1"/>
        <v>0</v>
      </c>
      <c r="M36" s="12">
        <f t="shared" si="2"/>
        <v>0</v>
      </c>
      <c r="N36" s="12">
        <f t="shared" si="3"/>
        <v>0</v>
      </c>
      <c r="O36" s="13">
        <f t="shared" si="4"/>
        <v>0.6</v>
      </c>
      <c r="P36" s="13">
        <f t="shared" si="5"/>
        <v>63571.38</v>
      </c>
    </row>
    <row r="37" spans="1:16" ht="90">
      <c r="A37" s="6">
        <v>32</v>
      </c>
      <c r="B37" s="6">
        <v>32</v>
      </c>
      <c r="C37" s="7"/>
      <c r="D37" s="8" t="s">
        <v>40</v>
      </c>
      <c r="E37" s="16" t="s">
        <v>19</v>
      </c>
      <c r="F37" s="17">
        <v>1.79</v>
      </c>
      <c r="G37" s="22">
        <v>6000</v>
      </c>
      <c r="H37" s="17">
        <v>8295.43</v>
      </c>
      <c r="I37" s="12"/>
      <c r="J37" s="12">
        <f t="shared" si="0"/>
        <v>0</v>
      </c>
      <c r="K37" s="12"/>
      <c r="L37" s="12">
        <f t="shared" si="1"/>
        <v>0</v>
      </c>
      <c r="M37" s="12">
        <f t="shared" si="2"/>
        <v>0</v>
      </c>
      <c r="N37" s="12">
        <f t="shared" si="3"/>
        <v>0</v>
      </c>
      <c r="O37" s="13">
        <f t="shared" si="4"/>
        <v>1.79</v>
      </c>
      <c r="P37" s="13">
        <f t="shared" si="5"/>
        <v>8295.43</v>
      </c>
    </row>
    <row r="38" spans="1:16" ht="236.25">
      <c r="A38" s="6">
        <v>33</v>
      </c>
      <c r="B38" s="6">
        <v>33</v>
      </c>
      <c r="C38" s="7"/>
      <c r="D38" s="8" t="s">
        <v>41</v>
      </c>
      <c r="E38" s="16" t="s">
        <v>19</v>
      </c>
      <c r="F38" s="17">
        <v>7.56</v>
      </c>
      <c r="G38" s="22">
        <v>4000</v>
      </c>
      <c r="H38" s="17">
        <v>47969.41</v>
      </c>
      <c r="I38" s="12"/>
      <c r="J38" s="12">
        <f t="shared" si="0"/>
        <v>0</v>
      </c>
      <c r="K38" s="12"/>
      <c r="L38" s="12">
        <f t="shared" si="1"/>
        <v>0</v>
      </c>
      <c r="M38" s="12">
        <f t="shared" si="2"/>
        <v>0</v>
      </c>
      <c r="N38" s="12">
        <f t="shared" si="3"/>
        <v>0</v>
      </c>
      <c r="O38" s="13">
        <f t="shared" si="4"/>
        <v>7.56</v>
      </c>
      <c r="P38" s="13">
        <f t="shared" si="5"/>
        <v>47969.41</v>
      </c>
    </row>
    <row r="39" spans="1:16" ht="236.25">
      <c r="A39" s="6">
        <v>34</v>
      </c>
      <c r="B39" s="6">
        <v>34</v>
      </c>
      <c r="C39" s="7"/>
      <c r="D39" s="8" t="s">
        <v>42</v>
      </c>
      <c r="E39" s="16" t="s">
        <v>19</v>
      </c>
      <c r="F39" s="17">
        <v>3.79</v>
      </c>
      <c r="G39" s="22">
        <v>4000</v>
      </c>
      <c r="H39" s="17">
        <v>24068.240000000002</v>
      </c>
      <c r="I39" s="12"/>
      <c r="J39" s="12">
        <f t="shared" si="0"/>
        <v>0</v>
      </c>
      <c r="K39" s="12"/>
      <c r="L39" s="12">
        <f t="shared" si="1"/>
        <v>0</v>
      </c>
      <c r="M39" s="12">
        <f t="shared" si="2"/>
        <v>0</v>
      </c>
      <c r="N39" s="12">
        <f t="shared" si="3"/>
        <v>0</v>
      </c>
      <c r="O39" s="13">
        <f t="shared" si="4"/>
        <v>3.79</v>
      </c>
      <c r="P39" s="13">
        <f t="shared" si="5"/>
        <v>24068.240000000002</v>
      </c>
    </row>
    <row r="40" spans="1:16" ht="123.75">
      <c r="A40" s="6">
        <v>35</v>
      </c>
      <c r="B40" s="6">
        <v>35</v>
      </c>
      <c r="C40" s="7"/>
      <c r="D40" s="8" t="s">
        <v>43</v>
      </c>
      <c r="E40" s="16" t="s">
        <v>19</v>
      </c>
      <c r="F40" s="17">
        <v>20.25</v>
      </c>
      <c r="G40" s="22">
        <v>200</v>
      </c>
      <c r="H40" s="17">
        <v>11140.34</v>
      </c>
      <c r="I40" s="12"/>
      <c r="J40" s="12">
        <f t="shared" si="0"/>
        <v>0</v>
      </c>
      <c r="K40" s="12"/>
      <c r="L40" s="12">
        <f t="shared" si="1"/>
        <v>0</v>
      </c>
      <c r="M40" s="12">
        <f t="shared" si="2"/>
        <v>0</v>
      </c>
      <c r="N40" s="12">
        <f t="shared" si="3"/>
        <v>0</v>
      </c>
      <c r="O40" s="13">
        <f t="shared" si="4"/>
        <v>20.25</v>
      </c>
      <c r="P40" s="13">
        <f t="shared" si="5"/>
        <v>11140.34</v>
      </c>
    </row>
    <row r="41" spans="1:16" ht="123.75">
      <c r="A41" s="6">
        <v>36</v>
      </c>
      <c r="B41" s="6">
        <v>36</v>
      </c>
      <c r="C41" s="7"/>
      <c r="D41" s="8" t="s">
        <v>44</v>
      </c>
      <c r="E41" s="16" t="s">
        <v>19</v>
      </c>
      <c r="F41" s="17">
        <v>20.25</v>
      </c>
      <c r="G41" s="22">
        <v>200</v>
      </c>
      <c r="H41" s="17">
        <v>11204.73</v>
      </c>
      <c r="I41" s="12"/>
      <c r="J41" s="12">
        <f t="shared" si="0"/>
        <v>0</v>
      </c>
      <c r="K41" s="12"/>
      <c r="L41" s="12">
        <f t="shared" si="1"/>
        <v>0</v>
      </c>
      <c r="M41" s="12">
        <f t="shared" si="2"/>
        <v>0</v>
      </c>
      <c r="N41" s="12">
        <f t="shared" si="3"/>
        <v>0</v>
      </c>
      <c r="O41" s="13">
        <f t="shared" si="4"/>
        <v>20.25</v>
      </c>
      <c r="P41" s="13">
        <f t="shared" si="5"/>
        <v>11204.73</v>
      </c>
    </row>
    <row r="42" spans="1:16" ht="202.5">
      <c r="A42" s="6">
        <v>37</v>
      </c>
      <c r="B42" s="6">
        <v>37</v>
      </c>
      <c r="C42" s="7"/>
      <c r="D42" s="8" t="s">
        <v>45</v>
      </c>
      <c r="E42" s="16" t="s">
        <v>19</v>
      </c>
      <c r="F42" s="17">
        <v>7.25</v>
      </c>
      <c r="G42" s="22">
        <v>2200</v>
      </c>
      <c r="H42" s="17">
        <v>24338.400000000001</v>
      </c>
      <c r="I42" s="12"/>
      <c r="J42" s="12">
        <f t="shared" si="0"/>
        <v>0</v>
      </c>
      <c r="K42" s="12"/>
      <c r="L42" s="12">
        <f t="shared" si="1"/>
        <v>0</v>
      </c>
      <c r="M42" s="12">
        <f t="shared" si="2"/>
        <v>0</v>
      </c>
      <c r="N42" s="12">
        <f t="shared" si="3"/>
        <v>0</v>
      </c>
      <c r="O42" s="13">
        <f t="shared" si="4"/>
        <v>7.25</v>
      </c>
      <c r="P42" s="13">
        <f t="shared" si="5"/>
        <v>24338.400000000001</v>
      </c>
    </row>
    <row r="43" spans="1:16" ht="202.5">
      <c r="A43" s="6">
        <v>38</v>
      </c>
      <c r="B43" s="6">
        <v>38</v>
      </c>
      <c r="C43" s="7"/>
      <c r="D43" s="8" t="s">
        <v>46</v>
      </c>
      <c r="E43" s="16" t="s">
        <v>19</v>
      </c>
      <c r="F43" s="17">
        <v>7.25</v>
      </c>
      <c r="G43" s="22">
        <v>2200</v>
      </c>
      <c r="H43" s="17">
        <v>24361.45</v>
      </c>
      <c r="I43" s="12"/>
      <c r="J43" s="12">
        <f t="shared" si="0"/>
        <v>0</v>
      </c>
      <c r="K43" s="12"/>
      <c r="L43" s="12">
        <f t="shared" si="1"/>
        <v>0</v>
      </c>
      <c r="M43" s="12">
        <f t="shared" si="2"/>
        <v>0</v>
      </c>
      <c r="N43" s="12">
        <f t="shared" si="3"/>
        <v>0</v>
      </c>
      <c r="O43" s="13">
        <f t="shared" si="4"/>
        <v>7.25</v>
      </c>
      <c r="P43" s="13">
        <f t="shared" si="5"/>
        <v>24361.45</v>
      </c>
    </row>
    <row r="44" spans="1:16" ht="78.75">
      <c r="A44" s="6">
        <v>39</v>
      </c>
      <c r="B44" s="6">
        <v>39</v>
      </c>
      <c r="C44" s="7"/>
      <c r="D44" s="8" t="s">
        <v>47</v>
      </c>
      <c r="E44" s="16" t="s">
        <v>19</v>
      </c>
      <c r="F44" s="17">
        <v>563.85</v>
      </c>
      <c r="G44" s="22">
        <v>300</v>
      </c>
      <c r="H44" s="17">
        <v>96824.320000000007</v>
      </c>
      <c r="I44" s="12"/>
      <c r="J44" s="12">
        <f t="shared" si="0"/>
        <v>0</v>
      </c>
      <c r="K44" s="12"/>
      <c r="L44" s="12">
        <f t="shared" si="1"/>
        <v>0</v>
      </c>
      <c r="M44" s="12">
        <f t="shared" si="2"/>
        <v>0</v>
      </c>
      <c r="N44" s="12">
        <f t="shared" si="3"/>
        <v>0</v>
      </c>
      <c r="O44" s="13">
        <f t="shared" si="4"/>
        <v>563.85</v>
      </c>
      <c r="P44" s="13">
        <f t="shared" si="5"/>
        <v>96824.320000000007</v>
      </c>
    </row>
    <row r="45" spans="1:16" ht="78.75">
      <c r="A45" s="6">
        <v>40</v>
      </c>
      <c r="B45" s="6">
        <v>40</v>
      </c>
      <c r="C45" s="7"/>
      <c r="D45" s="8" t="s">
        <v>48</v>
      </c>
      <c r="E45" s="16" t="s">
        <v>19</v>
      </c>
      <c r="F45" s="17">
        <v>301.55</v>
      </c>
      <c r="G45" s="22">
        <v>300</v>
      </c>
      <c r="H45" s="17">
        <v>53380.38</v>
      </c>
      <c r="I45" s="12"/>
      <c r="J45" s="12">
        <f t="shared" si="0"/>
        <v>0</v>
      </c>
      <c r="K45" s="12"/>
      <c r="L45" s="12">
        <f t="shared" si="1"/>
        <v>0</v>
      </c>
      <c r="M45" s="12">
        <f t="shared" si="2"/>
        <v>0</v>
      </c>
      <c r="N45" s="12">
        <f t="shared" si="3"/>
        <v>0</v>
      </c>
      <c r="O45" s="13">
        <f t="shared" si="4"/>
        <v>301.55</v>
      </c>
      <c r="P45" s="13">
        <f t="shared" si="5"/>
        <v>53380.38</v>
      </c>
    </row>
    <row r="46" spans="1:16" ht="78.75">
      <c r="A46" s="6">
        <v>41</v>
      </c>
      <c r="B46" s="6">
        <v>41</v>
      </c>
      <c r="C46" s="7"/>
      <c r="D46" s="8" t="s">
        <v>49</v>
      </c>
      <c r="E46" s="16" t="s">
        <v>19</v>
      </c>
      <c r="F46" s="17">
        <v>29.51</v>
      </c>
      <c r="G46" s="22">
        <v>300</v>
      </c>
      <c r="H46" s="17">
        <v>5380.26</v>
      </c>
      <c r="I46" s="12"/>
      <c r="J46" s="12">
        <f t="shared" si="0"/>
        <v>0</v>
      </c>
      <c r="K46" s="12"/>
      <c r="L46" s="12">
        <f t="shared" si="1"/>
        <v>0</v>
      </c>
      <c r="M46" s="12">
        <f t="shared" si="2"/>
        <v>0</v>
      </c>
      <c r="N46" s="12">
        <f t="shared" si="3"/>
        <v>0</v>
      </c>
      <c r="O46" s="13">
        <f t="shared" si="4"/>
        <v>29.51</v>
      </c>
      <c r="P46" s="13">
        <f t="shared" si="5"/>
        <v>5380.26</v>
      </c>
    </row>
    <row r="47" spans="1:16" ht="78.75">
      <c r="A47" s="6">
        <v>42</v>
      </c>
      <c r="B47" s="6">
        <v>42</v>
      </c>
      <c r="C47" s="7"/>
      <c r="D47" s="8" t="s">
        <v>50</v>
      </c>
      <c r="E47" s="16" t="s">
        <v>19</v>
      </c>
      <c r="F47" s="17">
        <v>709.47</v>
      </c>
      <c r="G47" s="22">
        <v>350</v>
      </c>
      <c r="H47" s="17">
        <v>125590.38</v>
      </c>
      <c r="I47" s="12"/>
      <c r="J47" s="12">
        <f t="shared" si="0"/>
        <v>0</v>
      </c>
      <c r="K47" s="12"/>
      <c r="L47" s="12">
        <f t="shared" si="1"/>
        <v>0</v>
      </c>
      <c r="M47" s="12">
        <f t="shared" si="2"/>
        <v>0</v>
      </c>
      <c r="N47" s="12">
        <f t="shared" si="3"/>
        <v>0</v>
      </c>
      <c r="O47" s="13">
        <f t="shared" si="4"/>
        <v>709.47</v>
      </c>
      <c r="P47" s="13">
        <f t="shared" si="5"/>
        <v>125590.38</v>
      </c>
    </row>
    <row r="48" spans="1:16" ht="78.75">
      <c r="A48" s="6">
        <v>43</v>
      </c>
      <c r="B48" s="6">
        <v>43</v>
      </c>
      <c r="C48" s="7"/>
      <c r="D48" s="8" t="s">
        <v>51</v>
      </c>
      <c r="E48" s="16" t="s">
        <v>19</v>
      </c>
      <c r="F48" s="17">
        <v>236.42</v>
      </c>
      <c r="G48" s="22">
        <v>350</v>
      </c>
      <c r="H48" s="17">
        <v>44607.73</v>
      </c>
      <c r="I48" s="12"/>
      <c r="J48" s="12">
        <f t="shared" si="0"/>
        <v>0</v>
      </c>
      <c r="K48" s="12"/>
      <c r="L48" s="12">
        <f t="shared" si="1"/>
        <v>0</v>
      </c>
      <c r="M48" s="12">
        <f t="shared" si="2"/>
        <v>0</v>
      </c>
      <c r="N48" s="12">
        <f t="shared" si="3"/>
        <v>0</v>
      </c>
      <c r="O48" s="13">
        <f t="shared" si="4"/>
        <v>236.42</v>
      </c>
      <c r="P48" s="13">
        <f t="shared" si="5"/>
        <v>44607.73</v>
      </c>
    </row>
    <row r="49" spans="1:16" ht="78.75">
      <c r="A49" s="6">
        <v>44</v>
      </c>
      <c r="B49" s="6">
        <v>44</v>
      </c>
      <c r="C49" s="7"/>
      <c r="D49" s="8" t="s">
        <v>52</v>
      </c>
      <c r="E49" s="16" t="s">
        <v>19</v>
      </c>
      <c r="F49" s="17">
        <v>194.64</v>
      </c>
      <c r="G49" s="22">
        <v>350</v>
      </c>
      <c r="H49" s="17">
        <v>37756.269999999997</v>
      </c>
      <c r="I49" s="12"/>
      <c r="J49" s="12">
        <f t="shared" si="0"/>
        <v>0</v>
      </c>
      <c r="K49" s="12"/>
      <c r="L49" s="12">
        <f t="shared" si="1"/>
        <v>0</v>
      </c>
      <c r="M49" s="12">
        <f t="shared" si="2"/>
        <v>0</v>
      </c>
      <c r="N49" s="12">
        <f t="shared" si="3"/>
        <v>0</v>
      </c>
      <c r="O49" s="13">
        <f t="shared" si="4"/>
        <v>194.64</v>
      </c>
      <c r="P49" s="13">
        <f t="shared" si="5"/>
        <v>37756.269999999997</v>
      </c>
    </row>
    <row r="50" spans="1:16" ht="78.75">
      <c r="A50" s="6">
        <v>45</v>
      </c>
      <c r="B50" s="6">
        <v>45</v>
      </c>
      <c r="C50" s="7"/>
      <c r="D50" s="8" t="s">
        <v>53</v>
      </c>
      <c r="E50" s="16" t="s">
        <v>19</v>
      </c>
      <c r="F50" s="17">
        <v>29.51</v>
      </c>
      <c r="G50" s="22">
        <v>350</v>
      </c>
      <c r="H50" s="17">
        <v>5880.75</v>
      </c>
      <c r="I50" s="12"/>
      <c r="J50" s="12">
        <f t="shared" si="0"/>
        <v>0</v>
      </c>
      <c r="K50" s="12"/>
      <c r="L50" s="12">
        <f t="shared" si="1"/>
        <v>0</v>
      </c>
      <c r="M50" s="12">
        <f t="shared" si="2"/>
        <v>0</v>
      </c>
      <c r="N50" s="12">
        <f t="shared" si="3"/>
        <v>0</v>
      </c>
      <c r="O50" s="13">
        <f t="shared" si="4"/>
        <v>29.51</v>
      </c>
      <c r="P50" s="13">
        <f t="shared" si="5"/>
        <v>5880.75</v>
      </c>
    </row>
    <row r="51" spans="1:16" ht="90">
      <c r="A51" s="6">
        <v>46</v>
      </c>
      <c r="B51" s="6">
        <v>46</v>
      </c>
      <c r="C51" s="7"/>
      <c r="D51" s="8" t="s">
        <v>54</v>
      </c>
      <c r="E51" s="16" t="s">
        <v>19</v>
      </c>
      <c r="F51" s="17">
        <v>1326.27</v>
      </c>
      <c r="G51" s="22">
        <v>50</v>
      </c>
      <c r="H51" s="17">
        <v>71698.16</v>
      </c>
      <c r="I51" s="12"/>
      <c r="J51" s="12">
        <f t="shared" si="0"/>
        <v>0</v>
      </c>
      <c r="K51" s="12"/>
      <c r="L51" s="12">
        <f t="shared" si="1"/>
        <v>0</v>
      </c>
      <c r="M51" s="12">
        <f t="shared" si="2"/>
        <v>0</v>
      </c>
      <c r="N51" s="12">
        <f t="shared" si="3"/>
        <v>0</v>
      </c>
      <c r="O51" s="13">
        <f t="shared" si="4"/>
        <v>1326.27</v>
      </c>
      <c r="P51" s="13">
        <f t="shared" si="5"/>
        <v>71698.16</v>
      </c>
    </row>
    <row r="52" spans="1:16" ht="67.5">
      <c r="A52" s="6">
        <v>47</v>
      </c>
      <c r="B52" s="6">
        <v>47</v>
      </c>
      <c r="C52" s="7"/>
      <c r="D52" s="8" t="s">
        <v>55</v>
      </c>
      <c r="E52" s="16" t="s">
        <v>19</v>
      </c>
      <c r="F52" s="17">
        <v>68.95</v>
      </c>
      <c r="G52" s="22">
        <v>150</v>
      </c>
      <c r="H52" s="17">
        <v>6285.48</v>
      </c>
      <c r="I52" s="12"/>
      <c r="J52" s="12">
        <f t="shared" si="0"/>
        <v>0</v>
      </c>
      <c r="K52" s="12"/>
      <c r="L52" s="12">
        <f t="shared" si="1"/>
        <v>0</v>
      </c>
      <c r="M52" s="12">
        <f t="shared" si="2"/>
        <v>0</v>
      </c>
      <c r="N52" s="12">
        <f t="shared" si="3"/>
        <v>0</v>
      </c>
      <c r="O52" s="13">
        <f t="shared" si="4"/>
        <v>68.95</v>
      </c>
      <c r="P52" s="13">
        <f t="shared" si="5"/>
        <v>6285.48</v>
      </c>
    </row>
    <row r="53" spans="1:16" ht="236.25">
      <c r="A53" s="6">
        <v>48</v>
      </c>
      <c r="B53" s="6">
        <v>48</v>
      </c>
      <c r="C53" s="7"/>
      <c r="D53" s="8" t="s">
        <v>56</v>
      </c>
      <c r="E53" s="16" t="s">
        <v>19</v>
      </c>
      <c r="F53" s="17">
        <v>23.42</v>
      </c>
      <c r="G53" s="22">
        <v>4000</v>
      </c>
      <c r="H53" s="17">
        <v>95154.99</v>
      </c>
      <c r="I53" s="12"/>
      <c r="J53" s="12">
        <f t="shared" si="0"/>
        <v>0</v>
      </c>
      <c r="K53" s="12"/>
      <c r="L53" s="12">
        <f t="shared" si="1"/>
        <v>0</v>
      </c>
      <c r="M53" s="12">
        <f t="shared" si="2"/>
        <v>0</v>
      </c>
      <c r="N53" s="12">
        <f t="shared" si="3"/>
        <v>0</v>
      </c>
      <c r="O53" s="13">
        <f t="shared" si="4"/>
        <v>23.42</v>
      </c>
      <c r="P53" s="13">
        <f t="shared" si="5"/>
        <v>95154.99</v>
      </c>
    </row>
    <row r="54" spans="1:16" ht="236.25">
      <c r="A54" s="6">
        <v>49</v>
      </c>
      <c r="B54" s="6">
        <v>49</v>
      </c>
      <c r="C54" s="7"/>
      <c r="D54" s="8" t="s">
        <v>57</v>
      </c>
      <c r="E54" s="16" t="s">
        <v>19</v>
      </c>
      <c r="F54" s="17">
        <v>30.2</v>
      </c>
      <c r="G54" s="22">
        <v>4000</v>
      </c>
      <c r="H54" s="17">
        <v>122862.06</v>
      </c>
      <c r="I54" s="12"/>
      <c r="J54" s="12">
        <f t="shared" si="0"/>
        <v>0</v>
      </c>
      <c r="K54" s="12"/>
      <c r="L54" s="12">
        <f t="shared" si="1"/>
        <v>0</v>
      </c>
      <c r="M54" s="12">
        <f t="shared" si="2"/>
        <v>0</v>
      </c>
      <c r="N54" s="12">
        <f t="shared" si="3"/>
        <v>0</v>
      </c>
      <c r="O54" s="13">
        <f t="shared" si="4"/>
        <v>30.2</v>
      </c>
      <c r="P54" s="13">
        <f t="shared" si="5"/>
        <v>122862.06</v>
      </c>
    </row>
    <row r="55" spans="1:16" ht="236.25">
      <c r="A55" s="6">
        <v>50</v>
      </c>
      <c r="B55" s="6">
        <v>50</v>
      </c>
      <c r="C55" s="7"/>
      <c r="D55" s="8" t="s">
        <v>58</v>
      </c>
      <c r="E55" s="16" t="s">
        <v>19</v>
      </c>
      <c r="F55" s="17">
        <v>2.64</v>
      </c>
      <c r="G55" s="22">
        <v>4000</v>
      </c>
      <c r="H55" s="17">
        <v>10754.25</v>
      </c>
      <c r="I55" s="12"/>
      <c r="J55" s="12">
        <f t="shared" si="0"/>
        <v>0</v>
      </c>
      <c r="K55" s="12"/>
      <c r="L55" s="12">
        <f t="shared" si="1"/>
        <v>0</v>
      </c>
      <c r="M55" s="12">
        <f t="shared" si="2"/>
        <v>0</v>
      </c>
      <c r="N55" s="12">
        <f t="shared" si="3"/>
        <v>0</v>
      </c>
      <c r="O55" s="13">
        <f t="shared" si="4"/>
        <v>2.64</v>
      </c>
      <c r="P55" s="13">
        <f t="shared" si="5"/>
        <v>10754.25</v>
      </c>
    </row>
    <row r="56" spans="1:16" ht="236.25">
      <c r="A56" s="6">
        <v>51</v>
      </c>
      <c r="B56" s="6">
        <v>51</v>
      </c>
      <c r="C56" s="7"/>
      <c r="D56" s="8" t="s">
        <v>59</v>
      </c>
      <c r="E56" s="16" t="s">
        <v>19</v>
      </c>
      <c r="F56" s="17">
        <v>13.88</v>
      </c>
      <c r="G56" s="22">
        <v>4000</v>
      </c>
      <c r="H56" s="17">
        <v>88070.82</v>
      </c>
      <c r="I56" s="12"/>
      <c r="J56" s="12">
        <f t="shared" si="0"/>
        <v>0</v>
      </c>
      <c r="K56" s="12"/>
      <c r="L56" s="12">
        <f t="shared" si="1"/>
        <v>0</v>
      </c>
      <c r="M56" s="12">
        <f t="shared" si="2"/>
        <v>0</v>
      </c>
      <c r="N56" s="12">
        <f t="shared" si="3"/>
        <v>0</v>
      </c>
      <c r="O56" s="13">
        <f t="shared" si="4"/>
        <v>13.88</v>
      </c>
      <c r="P56" s="13">
        <f t="shared" si="5"/>
        <v>88070.82</v>
      </c>
    </row>
    <row r="57" spans="1:16" ht="236.25">
      <c r="A57" s="6">
        <v>52</v>
      </c>
      <c r="B57" s="6">
        <v>52</v>
      </c>
      <c r="C57" s="7"/>
      <c r="D57" s="8" t="s">
        <v>60</v>
      </c>
      <c r="E57" s="16" t="s">
        <v>19</v>
      </c>
      <c r="F57" s="17">
        <v>18.03</v>
      </c>
      <c r="G57" s="22">
        <v>4000</v>
      </c>
      <c r="H57" s="17">
        <v>58577.67</v>
      </c>
      <c r="I57" s="12"/>
      <c r="J57" s="12">
        <f t="shared" si="0"/>
        <v>0</v>
      </c>
      <c r="K57" s="12"/>
      <c r="L57" s="12">
        <f t="shared" si="1"/>
        <v>0</v>
      </c>
      <c r="M57" s="12">
        <f t="shared" si="2"/>
        <v>0</v>
      </c>
      <c r="N57" s="12">
        <f t="shared" si="3"/>
        <v>0</v>
      </c>
      <c r="O57" s="13">
        <f t="shared" si="4"/>
        <v>18.03</v>
      </c>
      <c r="P57" s="13">
        <f t="shared" si="5"/>
        <v>58577.67</v>
      </c>
    </row>
    <row r="58" spans="1:16" ht="236.25">
      <c r="A58" s="6">
        <v>53</v>
      </c>
      <c r="B58" s="6">
        <v>53</v>
      </c>
      <c r="C58" s="7"/>
      <c r="D58" s="8" t="s">
        <v>61</v>
      </c>
      <c r="E58" s="16" t="s">
        <v>19</v>
      </c>
      <c r="F58" s="17">
        <v>24.91</v>
      </c>
      <c r="G58" s="22">
        <v>4000</v>
      </c>
      <c r="H58" s="17">
        <v>81062.12</v>
      </c>
      <c r="I58" s="12"/>
      <c r="J58" s="12">
        <f t="shared" si="0"/>
        <v>0</v>
      </c>
      <c r="K58" s="12"/>
      <c r="L58" s="12">
        <f t="shared" si="1"/>
        <v>0</v>
      </c>
      <c r="M58" s="12">
        <f t="shared" si="2"/>
        <v>0</v>
      </c>
      <c r="N58" s="12">
        <f t="shared" si="3"/>
        <v>0</v>
      </c>
      <c r="O58" s="13">
        <f t="shared" si="4"/>
        <v>24.91</v>
      </c>
      <c r="P58" s="13">
        <f t="shared" si="5"/>
        <v>81062.12</v>
      </c>
    </row>
    <row r="59" spans="1:16" ht="67.5">
      <c r="A59" s="6">
        <v>54</v>
      </c>
      <c r="B59" s="6">
        <v>54</v>
      </c>
      <c r="C59" s="7"/>
      <c r="D59" s="8" t="s">
        <v>62</v>
      </c>
      <c r="E59" s="16" t="s">
        <v>19</v>
      </c>
      <c r="F59" s="17">
        <v>202.86</v>
      </c>
      <c r="G59" s="22">
        <v>1500</v>
      </c>
      <c r="H59" s="17">
        <v>241480.49</v>
      </c>
      <c r="I59" s="12"/>
      <c r="J59" s="12">
        <f t="shared" si="0"/>
        <v>0</v>
      </c>
      <c r="K59" s="12"/>
      <c r="L59" s="12">
        <f t="shared" si="1"/>
        <v>0</v>
      </c>
      <c r="M59" s="12">
        <f t="shared" si="2"/>
        <v>0</v>
      </c>
      <c r="N59" s="12">
        <f t="shared" si="3"/>
        <v>0</v>
      </c>
      <c r="O59" s="13">
        <f t="shared" si="4"/>
        <v>202.86</v>
      </c>
      <c r="P59" s="13">
        <f t="shared" si="5"/>
        <v>241480.49</v>
      </c>
    </row>
    <row r="60" spans="1:16" ht="67.5">
      <c r="A60" s="6">
        <v>55</v>
      </c>
      <c r="B60" s="6">
        <v>55</v>
      </c>
      <c r="C60" s="7"/>
      <c r="D60" s="8" t="s">
        <v>63</v>
      </c>
      <c r="E60" s="16" t="s">
        <v>19</v>
      </c>
      <c r="F60" s="17">
        <v>228.98</v>
      </c>
      <c r="G60" s="22">
        <v>1500</v>
      </c>
      <c r="H60" s="17">
        <v>272937.28999999998</v>
      </c>
      <c r="I60" s="12"/>
      <c r="J60" s="12">
        <f t="shared" si="0"/>
        <v>0</v>
      </c>
      <c r="K60" s="12"/>
      <c r="L60" s="12">
        <f t="shared" si="1"/>
        <v>0</v>
      </c>
      <c r="M60" s="12">
        <f t="shared" si="2"/>
        <v>0</v>
      </c>
      <c r="N60" s="12">
        <f t="shared" si="3"/>
        <v>0</v>
      </c>
      <c r="O60" s="13">
        <f t="shared" si="4"/>
        <v>228.98</v>
      </c>
      <c r="P60" s="13">
        <f t="shared" si="5"/>
        <v>272937.28999999998</v>
      </c>
    </row>
    <row r="61" spans="1:16" ht="78.75">
      <c r="A61" s="6">
        <v>56</v>
      </c>
      <c r="B61" s="6">
        <v>56</v>
      </c>
      <c r="C61" s="7"/>
      <c r="D61" s="8" t="s">
        <v>64</v>
      </c>
      <c r="E61" s="16" t="s">
        <v>19</v>
      </c>
      <c r="F61" s="17">
        <v>15.97</v>
      </c>
      <c r="G61" s="22">
        <v>1200</v>
      </c>
      <c r="H61" s="17">
        <v>15963.29</v>
      </c>
      <c r="I61" s="12"/>
      <c r="J61" s="12">
        <f t="shared" si="0"/>
        <v>0</v>
      </c>
      <c r="K61" s="12"/>
      <c r="L61" s="12">
        <f t="shared" si="1"/>
        <v>0</v>
      </c>
      <c r="M61" s="12">
        <f t="shared" si="2"/>
        <v>0</v>
      </c>
      <c r="N61" s="12">
        <f t="shared" si="3"/>
        <v>0</v>
      </c>
      <c r="O61" s="13">
        <f t="shared" si="4"/>
        <v>15.97</v>
      </c>
      <c r="P61" s="13">
        <f t="shared" si="5"/>
        <v>15963.29</v>
      </c>
    </row>
    <row r="62" spans="1:16" ht="78.75">
      <c r="A62" s="6">
        <v>57</v>
      </c>
      <c r="B62" s="6">
        <v>57</v>
      </c>
      <c r="C62" s="7"/>
      <c r="D62" s="8" t="s">
        <v>65</v>
      </c>
      <c r="E62" s="16" t="s">
        <v>19</v>
      </c>
      <c r="F62" s="17">
        <v>15.97</v>
      </c>
      <c r="G62" s="22">
        <v>1200</v>
      </c>
      <c r="H62" s="17">
        <v>15988.68</v>
      </c>
      <c r="I62" s="12"/>
      <c r="J62" s="12">
        <f t="shared" si="0"/>
        <v>0</v>
      </c>
      <c r="K62" s="12"/>
      <c r="L62" s="12">
        <f t="shared" si="1"/>
        <v>0</v>
      </c>
      <c r="M62" s="12">
        <f t="shared" si="2"/>
        <v>0</v>
      </c>
      <c r="N62" s="12">
        <f t="shared" si="3"/>
        <v>0</v>
      </c>
      <c r="O62" s="13">
        <f t="shared" si="4"/>
        <v>15.97</v>
      </c>
      <c r="P62" s="13">
        <f t="shared" si="5"/>
        <v>15988.68</v>
      </c>
    </row>
    <row r="63" spans="1:16" ht="90">
      <c r="A63" s="6">
        <v>58</v>
      </c>
      <c r="B63" s="6">
        <v>58</v>
      </c>
      <c r="C63" s="7"/>
      <c r="D63" s="8" t="s">
        <v>66</v>
      </c>
      <c r="E63" s="16" t="s">
        <v>19</v>
      </c>
      <c r="F63" s="17">
        <v>60.71</v>
      </c>
      <c r="G63" s="22">
        <v>1200</v>
      </c>
      <c r="H63" s="17">
        <v>60620.15</v>
      </c>
      <c r="I63" s="12"/>
      <c r="J63" s="12">
        <f t="shared" si="0"/>
        <v>0</v>
      </c>
      <c r="K63" s="12"/>
      <c r="L63" s="12">
        <f t="shared" si="1"/>
        <v>0</v>
      </c>
      <c r="M63" s="12">
        <f t="shared" si="2"/>
        <v>0</v>
      </c>
      <c r="N63" s="12">
        <f t="shared" si="3"/>
        <v>0</v>
      </c>
      <c r="O63" s="13">
        <f t="shared" si="4"/>
        <v>60.71</v>
      </c>
      <c r="P63" s="13">
        <f t="shared" si="5"/>
        <v>60620.15</v>
      </c>
    </row>
    <row r="64" spans="1:16" ht="90">
      <c r="A64" s="6">
        <v>59</v>
      </c>
      <c r="B64" s="6">
        <v>59</v>
      </c>
      <c r="C64" s="7"/>
      <c r="D64" s="8" t="s">
        <v>67</v>
      </c>
      <c r="E64" s="16" t="s">
        <v>19</v>
      </c>
      <c r="F64" s="17">
        <v>60.71</v>
      </c>
      <c r="G64" s="22">
        <v>1200</v>
      </c>
      <c r="H64" s="17">
        <v>60716.68</v>
      </c>
      <c r="I64" s="12"/>
      <c r="J64" s="12">
        <f t="shared" si="0"/>
        <v>0</v>
      </c>
      <c r="K64" s="12"/>
      <c r="L64" s="12">
        <f t="shared" si="1"/>
        <v>0</v>
      </c>
      <c r="M64" s="12">
        <f t="shared" si="2"/>
        <v>0</v>
      </c>
      <c r="N64" s="12">
        <f t="shared" si="3"/>
        <v>0</v>
      </c>
      <c r="O64" s="13">
        <f t="shared" si="4"/>
        <v>60.71</v>
      </c>
      <c r="P64" s="13">
        <f t="shared" si="5"/>
        <v>60716.68</v>
      </c>
    </row>
    <row r="65" spans="1:16" ht="135">
      <c r="A65" s="6">
        <v>60</v>
      </c>
      <c r="B65" s="6">
        <v>60</v>
      </c>
      <c r="C65" s="7"/>
      <c r="D65" s="8" t="s">
        <v>68</v>
      </c>
      <c r="E65" s="16" t="s">
        <v>19</v>
      </c>
      <c r="F65" s="17">
        <v>221.49</v>
      </c>
      <c r="G65" s="22">
        <v>700</v>
      </c>
      <c r="H65" s="17">
        <v>194162.56</v>
      </c>
      <c r="I65" s="12"/>
      <c r="J65" s="12">
        <f t="shared" si="0"/>
        <v>0</v>
      </c>
      <c r="K65" s="12"/>
      <c r="L65" s="12">
        <f t="shared" si="1"/>
        <v>0</v>
      </c>
      <c r="M65" s="12">
        <f t="shared" si="2"/>
        <v>0</v>
      </c>
      <c r="N65" s="12">
        <f t="shared" si="3"/>
        <v>0</v>
      </c>
      <c r="O65" s="13">
        <f t="shared" si="4"/>
        <v>221.49</v>
      </c>
      <c r="P65" s="13">
        <f t="shared" si="5"/>
        <v>194162.56</v>
      </c>
    </row>
    <row r="66" spans="1:16" ht="90">
      <c r="A66" s="6">
        <v>61</v>
      </c>
      <c r="B66" s="6">
        <v>61</v>
      </c>
      <c r="C66" s="7"/>
      <c r="D66" s="8" t="s">
        <v>69</v>
      </c>
      <c r="E66" s="16" t="s">
        <v>19</v>
      </c>
      <c r="F66" s="17">
        <v>1214</v>
      </c>
      <c r="G66" s="22">
        <v>100</v>
      </c>
      <c r="H66" s="17">
        <v>102947.2</v>
      </c>
      <c r="I66" s="12"/>
      <c r="J66" s="12">
        <f t="shared" si="0"/>
        <v>0</v>
      </c>
      <c r="K66" s="12"/>
      <c r="L66" s="12">
        <f t="shared" si="1"/>
        <v>0</v>
      </c>
      <c r="M66" s="12">
        <f t="shared" si="2"/>
        <v>0</v>
      </c>
      <c r="N66" s="12">
        <f t="shared" si="3"/>
        <v>0</v>
      </c>
      <c r="O66" s="13">
        <f t="shared" si="4"/>
        <v>1214</v>
      </c>
      <c r="P66" s="13">
        <f t="shared" si="5"/>
        <v>102947.2</v>
      </c>
    </row>
    <row r="67" spans="1:16" ht="90">
      <c r="A67" s="6">
        <v>62</v>
      </c>
      <c r="B67" s="6">
        <v>62</v>
      </c>
      <c r="C67" s="7"/>
      <c r="D67" s="8" t="s">
        <v>70</v>
      </c>
      <c r="E67" s="16" t="s">
        <v>19</v>
      </c>
      <c r="F67" s="17">
        <v>549.83000000000004</v>
      </c>
      <c r="G67" s="22">
        <v>100</v>
      </c>
      <c r="H67" s="17">
        <v>43711.48</v>
      </c>
      <c r="I67" s="12"/>
      <c r="J67" s="12">
        <f t="shared" si="0"/>
        <v>0</v>
      </c>
      <c r="K67" s="12"/>
      <c r="L67" s="12">
        <f t="shared" si="1"/>
        <v>0</v>
      </c>
      <c r="M67" s="12">
        <f t="shared" si="2"/>
        <v>0</v>
      </c>
      <c r="N67" s="12">
        <f t="shared" si="3"/>
        <v>0</v>
      </c>
      <c r="O67" s="13">
        <f t="shared" si="4"/>
        <v>549.83000000000004</v>
      </c>
      <c r="P67" s="13">
        <f t="shared" si="5"/>
        <v>43711.48</v>
      </c>
    </row>
    <row r="68" spans="1:16" ht="90">
      <c r="A68" s="6">
        <v>63</v>
      </c>
      <c r="B68" s="6">
        <v>63</v>
      </c>
      <c r="C68" s="7"/>
      <c r="D68" s="8" t="s">
        <v>71</v>
      </c>
      <c r="E68" s="16" t="s">
        <v>19</v>
      </c>
      <c r="F68" s="17">
        <v>234.88</v>
      </c>
      <c r="G68" s="22">
        <v>100</v>
      </c>
      <c r="H68" s="17">
        <v>19419.88</v>
      </c>
      <c r="I68" s="12"/>
      <c r="J68" s="12">
        <f t="shared" si="0"/>
        <v>0</v>
      </c>
      <c r="K68" s="12"/>
      <c r="L68" s="12">
        <f t="shared" si="1"/>
        <v>0</v>
      </c>
      <c r="M68" s="12">
        <f t="shared" si="2"/>
        <v>0</v>
      </c>
      <c r="N68" s="12">
        <f t="shared" si="3"/>
        <v>0</v>
      </c>
      <c r="O68" s="13">
        <f t="shared" si="4"/>
        <v>234.88</v>
      </c>
      <c r="P68" s="13">
        <f t="shared" si="5"/>
        <v>19419.88</v>
      </c>
    </row>
    <row r="69" spans="1:16" ht="90">
      <c r="A69" s="6">
        <v>64</v>
      </c>
      <c r="B69" s="6">
        <v>64</v>
      </c>
      <c r="C69" s="7"/>
      <c r="D69" s="8" t="s">
        <v>72</v>
      </c>
      <c r="E69" s="16" t="s">
        <v>19</v>
      </c>
      <c r="F69" s="17">
        <v>108.1</v>
      </c>
      <c r="G69" s="22">
        <v>100</v>
      </c>
      <c r="H69" s="17">
        <v>9281.4699999999993</v>
      </c>
      <c r="I69" s="12"/>
      <c r="J69" s="12">
        <f t="shared" si="0"/>
        <v>0</v>
      </c>
      <c r="K69" s="12"/>
      <c r="L69" s="12">
        <f t="shared" si="1"/>
        <v>0</v>
      </c>
      <c r="M69" s="12">
        <f t="shared" si="2"/>
        <v>0</v>
      </c>
      <c r="N69" s="12">
        <f t="shared" si="3"/>
        <v>0</v>
      </c>
      <c r="O69" s="13">
        <f t="shared" si="4"/>
        <v>108.1</v>
      </c>
      <c r="P69" s="13">
        <f t="shared" si="5"/>
        <v>9281.4699999999993</v>
      </c>
    </row>
    <row r="70" spans="1:16" ht="78.75">
      <c r="A70" s="6">
        <v>65</v>
      </c>
      <c r="B70" s="6">
        <v>65</v>
      </c>
      <c r="C70" s="7"/>
      <c r="D70" s="8" t="s">
        <v>73</v>
      </c>
      <c r="E70" s="16" t="s">
        <v>19</v>
      </c>
      <c r="F70" s="17">
        <v>4.96</v>
      </c>
      <c r="G70" s="22">
        <v>100</v>
      </c>
      <c r="H70" s="17">
        <v>147.21</v>
      </c>
      <c r="I70" s="12"/>
      <c r="J70" s="12">
        <f t="shared" si="0"/>
        <v>0</v>
      </c>
      <c r="K70" s="12"/>
      <c r="L70" s="12">
        <f t="shared" si="1"/>
        <v>0</v>
      </c>
      <c r="M70" s="12">
        <f t="shared" si="2"/>
        <v>0</v>
      </c>
      <c r="N70" s="12">
        <f t="shared" si="3"/>
        <v>0</v>
      </c>
      <c r="O70" s="13">
        <f t="shared" si="4"/>
        <v>4.96</v>
      </c>
      <c r="P70" s="13">
        <f t="shared" si="5"/>
        <v>147.21</v>
      </c>
    </row>
    <row r="71" spans="1:16" ht="78.75">
      <c r="A71" s="6">
        <v>66</v>
      </c>
      <c r="B71" s="6">
        <v>66</v>
      </c>
      <c r="C71" s="7"/>
      <c r="D71" s="8" t="s">
        <v>74</v>
      </c>
      <c r="E71" s="16" t="s">
        <v>19</v>
      </c>
      <c r="F71" s="17">
        <v>4.96</v>
      </c>
      <c r="G71" s="22">
        <v>100</v>
      </c>
      <c r="H71" s="17">
        <v>410.09</v>
      </c>
      <c r="I71" s="12"/>
      <c r="J71" s="12">
        <f t="shared" ref="J71:J134" si="6">G71*I71</f>
        <v>0</v>
      </c>
      <c r="K71" s="12"/>
      <c r="L71" s="12">
        <f t="shared" ref="L71:L134" si="7">K71*G71</f>
        <v>0</v>
      </c>
      <c r="M71" s="12">
        <f t="shared" ref="M71:M134" si="8">I71+K71</f>
        <v>0</v>
      </c>
      <c r="N71" s="12">
        <f t="shared" ref="N71:N134" si="9">J71+L71</f>
        <v>0</v>
      </c>
      <c r="O71" s="13">
        <f t="shared" ref="O71:O134" si="10">F71-M71</f>
        <v>4.96</v>
      </c>
      <c r="P71" s="13">
        <f t="shared" ref="P71:P134" si="11">H71-N71</f>
        <v>410.09</v>
      </c>
    </row>
    <row r="72" spans="1:16" ht="101.25">
      <c r="A72" s="6">
        <v>67</v>
      </c>
      <c r="B72" s="6">
        <v>67</v>
      </c>
      <c r="C72" s="7"/>
      <c r="D72" s="8" t="s">
        <v>75</v>
      </c>
      <c r="E72" s="16" t="s">
        <v>76</v>
      </c>
      <c r="F72" s="17">
        <v>14.27</v>
      </c>
      <c r="G72" s="22">
        <v>95000</v>
      </c>
      <c r="H72" s="17">
        <v>1107237.8400000001</v>
      </c>
      <c r="I72" s="12">
        <v>11.55</v>
      </c>
      <c r="J72" s="12">
        <f t="shared" si="6"/>
        <v>1097250</v>
      </c>
      <c r="K72" s="12"/>
      <c r="L72" s="12">
        <f t="shared" si="7"/>
        <v>0</v>
      </c>
      <c r="M72" s="12">
        <f t="shared" si="8"/>
        <v>11.55</v>
      </c>
      <c r="N72" s="12">
        <f t="shared" si="9"/>
        <v>1097250</v>
      </c>
      <c r="O72" s="13">
        <f t="shared" si="10"/>
        <v>2.7199999999999989</v>
      </c>
      <c r="P72" s="13">
        <f t="shared" si="11"/>
        <v>9987.8400000000838</v>
      </c>
    </row>
    <row r="73" spans="1:16" ht="101.25">
      <c r="A73" s="6">
        <v>68</v>
      </c>
      <c r="B73" s="6">
        <v>68</v>
      </c>
      <c r="C73" s="7"/>
      <c r="D73" s="8" t="s">
        <v>77</v>
      </c>
      <c r="E73" s="16" t="s">
        <v>78</v>
      </c>
      <c r="F73" s="17">
        <v>494.55</v>
      </c>
      <c r="G73" s="22">
        <v>150</v>
      </c>
      <c r="H73" s="17">
        <v>48752.74</v>
      </c>
      <c r="I73" s="12" t="s">
        <v>234</v>
      </c>
      <c r="J73" s="12" t="e">
        <f t="shared" si="6"/>
        <v>#VALUE!</v>
      </c>
      <c r="K73" s="12"/>
      <c r="L73" s="12">
        <f t="shared" si="7"/>
        <v>0</v>
      </c>
      <c r="M73" s="12" t="e">
        <f t="shared" si="8"/>
        <v>#VALUE!</v>
      </c>
      <c r="N73" s="12" t="e">
        <f t="shared" si="9"/>
        <v>#VALUE!</v>
      </c>
      <c r="O73" s="13" t="e">
        <f t="shared" si="10"/>
        <v>#VALUE!</v>
      </c>
      <c r="P73" s="13" t="e">
        <f t="shared" si="11"/>
        <v>#VALUE!</v>
      </c>
    </row>
    <row r="74" spans="1:16" ht="101.25">
      <c r="A74" s="6">
        <v>69</v>
      </c>
      <c r="B74" s="6">
        <v>69</v>
      </c>
      <c r="C74" s="7"/>
      <c r="D74" s="8" t="s">
        <v>79</v>
      </c>
      <c r="E74" s="16" t="s">
        <v>78</v>
      </c>
      <c r="F74" s="17">
        <v>785.3</v>
      </c>
      <c r="G74" s="22">
        <v>150</v>
      </c>
      <c r="H74" s="17">
        <v>81576.960000000006</v>
      </c>
      <c r="I74" s="12"/>
      <c r="J74" s="12">
        <f t="shared" si="6"/>
        <v>0</v>
      </c>
      <c r="K74" s="12"/>
      <c r="L74" s="12">
        <f t="shared" si="7"/>
        <v>0</v>
      </c>
      <c r="M74" s="12">
        <f t="shared" si="8"/>
        <v>0</v>
      </c>
      <c r="N74" s="12">
        <f t="shared" si="9"/>
        <v>0</v>
      </c>
      <c r="O74" s="13">
        <f t="shared" si="10"/>
        <v>785.3</v>
      </c>
      <c r="P74" s="13">
        <f t="shared" si="11"/>
        <v>81576.960000000006</v>
      </c>
    </row>
    <row r="75" spans="1:16" ht="101.25">
      <c r="A75" s="6">
        <v>70</v>
      </c>
      <c r="B75" s="6">
        <v>70</v>
      </c>
      <c r="C75" s="7"/>
      <c r="D75" s="8" t="s">
        <v>80</v>
      </c>
      <c r="E75" s="16" t="s">
        <v>78</v>
      </c>
      <c r="F75" s="17">
        <v>105.84</v>
      </c>
      <c r="G75" s="22">
        <v>150</v>
      </c>
      <c r="H75" s="17">
        <v>11555.61</v>
      </c>
      <c r="I75" s="12"/>
      <c r="J75" s="12">
        <f t="shared" si="6"/>
        <v>0</v>
      </c>
      <c r="K75" s="12"/>
      <c r="L75" s="12">
        <f t="shared" si="7"/>
        <v>0</v>
      </c>
      <c r="M75" s="12">
        <f t="shared" si="8"/>
        <v>0</v>
      </c>
      <c r="N75" s="12">
        <f t="shared" si="9"/>
        <v>0</v>
      </c>
      <c r="O75" s="13">
        <f t="shared" si="10"/>
        <v>105.84</v>
      </c>
      <c r="P75" s="13">
        <f t="shared" si="11"/>
        <v>11555.61</v>
      </c>
    </row>
    <row r="76" spans="1:16" ht="123.75">
      <c r="A76" s="6">
        <v>71</v>
      </c>
      <c r="B76" s="6">
        <v>71</v>
      </c>
      <c r="C76" s="7"/>
      <c r="D76" s="8" t="s">
        <v>81</v>
      </c>
      <c r="E76" s="16" t="s">
        <v>19</v>
      </c>
      <c r="F76" s="17">
        <v>19.440000000000001</v>
      </c>
      <c r="G76" s="22">
        <v>5000</v>
      </c>
      <c r="H76" s="17">
        <v>89060.86</v>
      </c>
      <c r="I76" s="12"/>
      <c r="J76" s="12">
        <f t="shared" si="6"/>
        <v>0</v>
      </c>
      <c r="K76" s="12"/>
      <c r="L76" s="12">
        <f t="shared" si="7"/>
        <v>0</v>
      </c>
      <c r="M76" s="12">
        <f t="shared" si="8"/>
        <v>0</v>
      </c>
      <c r="N76" s="12">
        <f t="shared" si="9"/>
        <v>0</v>
      </c>
      <c r="O76" s="13">
        <f t="shared" si="10"/>
        <v>19.440000000000001</v>
      </c>
      <c r="P76" s="13">
        <f t="shared" si="11"/>
        <v>89060.86</v>
      </c>
    </row>
    <row r="77" spans="1:16" ht="123.75">
      <c r="A77" s="6">
        <v>72</v>
      </c>
      <c r="B77" s="6">
        <v>72</v>
      </c>
      <c r="C77" s="7"/>
      <c r="D77" s="8" t="s">
        <v>82</v>
      </c>
      <c r="E77" s="16" t="s">
        <v>19</v>
      </c>
      <c r="F77" s="17">
        <v>2.52</v>
      </c>
      <c r="G77" s="22">
        <v>5000</v>
      </c>
      <c r="H77" s="17">
        <v>11558.28</v>
      </c>
      <c r="I77" s="12"/>
      <c r="J77" s="12">
        <f t="shared" si="6"/>
        <v>0</v>
      </c>
      <c r="K77" s="12"/>
      <c r="L77" s="12">
        <f t="shared" si="7"/>
        <v>0</v>
      </c>
      <c r="M77" s="12">
        <f t="shared" si="8"/>
        <v>0</v>
      </c>
      <c r="N77" s="12">
        <f t="shared" si="9"/>
        <v>0</v>
      </c>
      <c r="O77" s="13">
        <f t="shared" si="10"/>
        <v>2.52</v>
      </c>
      <c r="P77" s="13">
        <f t="shared" si="11"/>
        <v>11558.28</v>
      </c>
    </row>
    <row r="78" spans="1:16" ht="101.25">
      <c r="A78" s="6">
        <v>73</v>
      </c>
      <c r="B78" s="6">
        <v>73</v>
      </c>
      <c r="C78" s="7"/>
      <c r="D78" s="8" t="s">
        <v>83</v>
      </c>
      <c r="E78" s="16" t="s">
        <v>19</v>
      </c>
      <c r="F78" s="17">
        <v>55.36</v>
      </c>
      <c r="G78" s="22">
        <v>5000</v>
      </c>
      <c r="H78" s="17">
        <v>312244.78999999998</v>
      </c>
      <c r="I78" s="12"/>
      <c r="J78" s="12">
        <f t="shared" si="6"/>
        <v>0</v>
      </c>
      <c r="K78" s="12"/>
      <c r="L78" s="12">
        <f t="shared" si="7"/>
        <v>0</v>
      </c>
      <c r="M78" s="12">
        <f t="shared" si="8"/>
        <v>0</v>
      </c>
      <c r="N78" s="12">
        <f t="shared" si="9"/>
        <v>0</v>
      </c>
      <c r="O78" s="13">
        <f t="shared" si="10"/>
        <v>55.36</v>
      </c>
      <c r="P78" s="13">
        <f t="shared" si="11"/>
        <v>312244.78999999998</v>
      </c>
    </row>
    <row r="79" spans="1:16" ht="90">
      <c r="A79" s="6">
        <v>74</v>
      </c>
      <c r="B79" s="6">
        <v>74</v>
      </c>
      <c r="C79" s="7"/>
      <c r="D79" s="8" t="s">
        <v>84</v>
      </c>
      <c r="E79" s="16" t="s">
        <v>19</v>
      </c>
      <c r="F79" s="17">
        <v>1.71</v>
      </c>
      <c r="G79" s="22">
        <v>3200</v>
      </c>
      <c r="H79" s="17">
        <v>4877.71</v>
      </c>
      <c r="I79" s="12"/>
      <c r="J79" s="12">
        <f t="shared" si="6"/>
        <v>0</v>
      </c>
      <c r="K79" s="12"/>
      <c r="L79" s="12">
        <f t="shared" si="7"/>
        <v>0</v>
      </c>
      <c r="M79" s="12">
        <f t="shared" si="8"/>
        <v>0</v>
      </c>
      <c r="N79" s="12">
        <f t="shared" si="9"/>
        <v>0</v>
      </c>
      <c r="O79" s="13">
        <f t="shared" si="10"/>
        <v>1.71</v>
      </c>
      <c r="P79" s="13">
        <f t="shared" si="11"/>
        <v>4877.71</v>
      </c>
    </row>
    <row r="80" spans="1:16" ht="146.25">
      <c r="A80" s="6">
        <v>75</v>
      </c>
      <c r="B80" s="6">
        <v>75</v>
      </c>
      <c r="C80" s="7"/>
      <c r="D80" s="8" t="s">
        <v>85</v>
      </c>
      <c r="E80" s="16" t="s">
        <v>19</v>
      </c>
      <c r="F80" s="17">
        <v>13.52</v>
      </c>
      <c r="G80" s="22">
        <v>4000</v>
      </c>
      <c r="H80" s="17">
        <v>83006.31</v>
      </c>
      <c r="I80" s="12"/>
      <c r="J80" s="12">
        <f t="shared" si="6"/>
        <v>0</v>
      </c>
      <c r="K80" s="12"/>
      <c r="L80" s="12">
        <f t="shared" si="7"/>
        <v>0</v>
      </c>
      <c r="M80" s="12">
        <f t="shared" si="8"/>
        <v>0</v>
      </c>
      <c r="N80" s="12">
        <f t="shared" si="9"/>
        <v>0</v>
      </c>
      <c r="O80" s="13">
        <f t="shared" si="10"/>
        <v>13.52</v>
      </c>
      <c r="P80" s="13">
        <f t="shared" si="11"/>
        <v>83006.31</v>
      </c>
    </row>
    <row r="81" spans="1:16" ht="146.25">
      <c r="A81" s="6">
        <v>76</v>
      </c>
      <c r="B81" s="6">
        <v>76</v>
      </c>
      <c r="C81" s="7"/>
      <c r="D81" s="8" t="s">
        <v>86</v>
      </c>
      <c r="E81" s="16" t="s">
        <v>19</v>
      </c>
      <c r="F81" s="17">
        <v>7.65</v>
      </c>
      <c r="G81" s="22">
        <v>4000</v>
      </c>
      <c r="H81" s="17">
        <v>47007.87</v>
      </c>
      <c r="I81" s="12"/>
      <c r="J81" s="12">
        <f t="shared" si="6"/>
        <v>0</v>
      </c>
      <c r="K81" s="12"/>
      <c r="L81" s="12">
        <f t="shared" si="7"/>
        <v>0</v>
      </c>
      <c r="M81" s="12">
        <f t="shared" si="8"/>
        <v>0</v>
      </c>
      <c r="N81" s="12">
        <f t="shared" si="9"/>
        <v>0</v>
      </c>
      <c r="O81" s="13">
        <f t="shared" si="10"/>
        <v>7.65</v>
      </c>
      <c r="P81" s="13">
        <f t="shared" si="11"/>
        <v>47007.87</v>
      </c>
    </row>
    <row r="82" spans="1:16" ht="168.75">
      <c r="A82" s="6">
        <v>77</v>
      </c>
      <c r="B82" s="6">
        <v>77</v>
      </c>
      <c r="C82" s="7"/>
      <c r="D82" s="8" t="s">
        <v>87</v>
      </c>
      <c r="E82" s="16" t="s">
        <v>19</v>
      </c>
      <c r="F82" s="17">
        <v>14.78</v>
      </c>
      <c r="G82" s="22">
        <v>3000</v>
      </c>
      <c r="H82" s="17">
        <v>41031.35</v>
      </c>
      <c r="I82" s="12"/>
      <c r="J82" s="12">
        <f t="shared" si="6"/>
        <v>0</v>
      </c>
      <c r="K82" s="12"/>
      <c r="L82" s="12">
        <f t="shared" si="7"/>
        <v>0</v>
      </c>
      <c r="M82" s="12">
        <f t="shared" si="8"/>
        <v>0</v>
      </c>
      <c r="N82" s="12">
        <f t="shared" si="9"/>
        <v>0</v>
      </c>
      <c r="O82" s="13">
        <f t="shared" si="10"/>
        <v>14.78</v>
      </c>
      <c r="P82" s="13">
        <f t="shared" si="11"/>
        <v>41031.35</v>
      </c>
    </row>
    <row r="83" spans="1:16" ht="168.75">
      <c r="A83" s="6">
        <v>78</v>
      </c>
      <c r="B83" s="6">
        <v>78</v>
      </c>
      <c r="C83" s="7"/>
      <c r="D83" s="8" t="s">
        <v>88</v>
      </c>
      <c r="E83" s="16" t="s">
        <v>19</v>
      </c>
      <c r="F83" s="17">
        <v>11.96</v>
      </c>
      <c r="G83" s="22">
        <v>3000</v>
      </c>
      <c r="H83" s="17">
        <v>33266.019999999997</v>
      </c>
      <c r="I83" s="12"/>
      <c r="J83" s="12">
        <f t="shared" si="6"/>
        <v>0</v>
      </c>
      <c r="K83" s="12"/>
      <c r="L83" s="12">
        <f t="shared" si="7"/>
        <v>0</v>
      </c>
      <c r="M83" s="12">
        <f t="shared" si="8"/>
        <v>0</v>
      </c>
      <c r="N83" s="12">
        <f t="shared" si="9"/>
        <v>0</v>
      </c>
      <c r="O83" s="13">
        <f t="shared" si="10"/>
        <v>11.96</v>
      </c>
      <c r="P83" s="13">
        <f t="shared" si="11"/>
        <v>33266.019999999997</v>
      </c>
    </row>
    <row r="84" spans="1:16" ht="236.25">
      <c r="A84" s="6">
        <v>79</v>
      </c>
      <c r="B84" s="6">
        <v>79</v>
      </c>
      <c r="C84" s="7"/>
      <c r="D84" s="8" t="s">
        <v>89</v>
      </c>
      <c r="E84" s="16" t="s">
        <v>19</v>
      </c>
      <c r="F84" s="17">
        <v>199.43</v>
      </c>
      <c r="G84" s="22">
        <v>800</v>
      </c>
      <c r="H84" s="17">
        <v>171441.99</v>
      </c>
      <c r="I84" s="12"/>
      <c r="J84" s="12">
        <f t="shared" si="6"/>
        <v>0</v>
      </c>
      <c r="K84" s="12"/>
      <c r="L84" s="12">
        <f t="shared" si="7"/>
        <v>0</v>
      </c>
      <c r="M84" s="12">
        <f t="shared" si="8"/>
        <v>0</v>
      </c>
      <c r="N84" s="12">
        <f t="shared" si="9"/>
        <v>0</v>
      </c>
      <c r="O84" s="13">
        <f t="shared" si="10"/>
        <v>199.43</v>
      </c>
      <c r="P84" s="13">
        <f t="shared" si="11"/>
        <v>171441.99</v>
      </c>
    </row>
    <row r="85" spans="1:16" ht="180">
      <c r="A85" s="6">
        <v>80</v>
      </c>
      <c r="B85" s="6">
        <v>80</v>
      </c>
      <c r="C85" s="7"/>
      <c r="D85" s="8" t="s">
        <v>90</v>
      </c>
      <c r="E85" s="16" t="s">
        <v>19</v>
      </c>
      <c r="F85" s="17">
        <v>7.69</v>
      </c>
      <c r="G85" s="22">
        <v>4000</v>
      </c>
      <c r="H85" s="17">
        <v>25856.240000000002</v>
      </c>
      <c r="I85" s="12"/>
      <c r="J85" s="12">
        <f t="shared" si="6"/>
        <v>0</v>
      </c>
      <c r="K85" s="12"/>
      <c r="L85" s="12">
        <f t="shared" si="7"/>
        <v>0</v>
      </c>
      <c r="M85" s="12">
        <f t="shared" si="8"/>
        <v>0</v>
      </c>
      <c r="N85" s="12">
        <f t="shared" si="9"/>
        <v>0</v>
      </c>
      <c r="O85" s="13">
        <f t="shared" si="10"/>
        <v>7.69</v>
      </c>
      <c r="P85" s="13">
        <f t="shared" si="11"/>
        <v>25856.240000000002</v>
      </c>
    </row>
    <row r="86" spans="1:16" ht="33.75">
      <c r="A86" s="6">
        <v>81</v>
      </c>
      <c r="B86" s="6">
        <v>81</v>
      </c>
      <c r="C86" s="7"/>
      <c r="D86" s="8" t="s">
        <v>91</v>
      </c>
      <c r="E86" s="16" t="s">
        <v>92</v>
      </c>
      <c r="F86" s="17">
        <v>2</v>
      </c>
      <c r="G86" s="22">
        <v>5000</v>
      </c>
      <c r="H86" s="17">
        <v>1901.64</v>
      </c>
      <c r="I86" s="12"/>
      <c r="J86" s="12">
        <f t="shared" si="6"/>
        <v>0</v>
      </c>
      <c r="K86" s="12"/>
      <c r="L86" s="12">
        <f t="shared" si="7"/>
        <v>0</v>
      </c>
      <c r="M86" s="12">
        <f t="shared" si="8"/>
        <v>0</v>
      </c>
      <c r="N86" s="12">
        <f t="shared" si="9"/>
        <v>0</v>
      </c>
      <c r="O86" s="13">
        <f t="shared" si="10"/>
        <v>2</v>
      </c>
      <c r="P86" s="13">
        <f t="shared" si="11"/>
        <v>1901.64</v>
      </c>
    </row>
    <row r="87" spans="1:16" ht="112.5">
      <c r="A87" s="6">
        <v>82</v>
      </c>
      <c r="B87" s="6">
        <v>82</v>
      </c>
      <c r="C87" s="7"/>
      <c r="D87" s="8" t="s">
        <v>93</v>
      </c>
      <c r="E87" s="16" t="s">
        <v>19</v>
      </c>
      <c r="F87" s="17">
        <v>1.1399999999999999</v>
      </c>
      <c r="G87" s="22">
        <v>5000</v>
      </c>
      <c r="H87" s="17">
        <v>1367.91</v>
      </c>
      <c r="I87" s="12"/>
      <c r="J87" s="12">
        <f t="shared" si="6"/>
        <v>0</v>
      </c>
      <c r="K87" s="12"/>
      <c r="L87" s="12">
        <f t="shared" si="7"/>
        <v>0</v>
      </c>
      <c r="M87" s="12">
        <f t="shared" si="8"/>
        <v>0</v>
      </c>
      <c r="N87" s="12">
        <f t="shared" si="9"/>
        <v>0</v>
      </c>
      <c r="O87" s="13">
        <f t="shared" si="10"/>
        <v>1.1399999999999999</v>
      </c>
      <c r="P87" s="13">
        <f t="shared" si="11"/>
        <v>1367.91</v>
      </c>
    </row>
    <row r="88" spans="1:16" ht="67.5">
      <c r="A88" s="6">
        <v>83</v>
      </c>
      <c r="B88" s="6">
        <v>83</v>
      </c>
      <c r="C88" s="7"/>
      <c r="D88" s="8" t="s">
        <v>94</v>
      </c>
      <c r="E88" s="16" t="s">
        <v>19</v>
      </c>
      <c r="F88" s="17">
        <v>141.38999999999999</v>
      </c>
      <c r="G88" s="22">
        <v>150</v>
      </c>
      <c r="H88" s="17">
        <v>11390.38</v>
      </c>
      <c r="I88" s="12"/>
      <c r="J88" s="12">
        <f t="shared" si="6"/>
        <v>0</v>
      </c>
      <c r="K88" s="12"/>
      <c r="L88" s="12">
        <f t="shared" si="7"/>
        <v>0</v>
      </c>
      <c r="M88" s="12">
        <f t="shared" si="8"/>
        <v>0</v>
      </c>
      <c r="N88" s="12">
        <f t="shared" si="9"/>
        <v>0</v>
      </c>
      <c r="O88" s="13">
        <f t="shared" si="10"/>
        <v>141.38999999999999</v>
      </c>
      <c r="P88" s="13">
        <f t="shared" si="11"/>
        <v>11390.38</v>
      </c>
    </row>
    <row r="89" spans="1:16" ht="67.5">
      <c r="A89" s="6">
        <v>84</v>
      </c>
      <c r="B89" s="6">
        <v>84</v>
      </c>
      <c r="C89" s="7"/>
      <c r="D89" s="8" t="s">
        <v>95</v>
      </c>
      <c r="E89" s="16" t="s">
        <v>7</v>
      </c>
      <c r="F89" s="17">
        <v>2.09</v>
      </c>
      <c r="G89" s="22">
        <v>1000</v>
      </c>
      <c r="H89" s="17">
        <v>3952.27</v>
      </c>
      <c r="I89" s="12"/>
      <c r="J89" s="12">
        <f t="shared" si="6"/>
        <v>0</v>
      </c>
      <c r="K89" s="12"/>
      <c r="L89" s="12">
        <f t="shared" si="7"/>
        <v>0</v>
      </c>
      <c r="M89" s="12">
        <f t="shared" si="8"/>
        <v>0</v>
      </c>
      <c r="N89" s="12">
        <f t="shared" si="9"/>
        <v>0</v>
      </c>
      <c r="O89" s="13">
        <f t="shared" si="10"/>
        <v>2.09</v>
      </c>
      <c r="P89" s="13">
        <f t="shared" si="11"/>
        <v>3952.27</v>
      </c>
    </row>
    <row r="90" spans="1:16" ht="33.75">
      <c r="A90" s="6">
        <v>85</v>
      </c>
      <c r="B90" s="6">
        <v>85</v>
      </c>
      <c r="C90" s="7"/>
      <c r="D90" s="8" t="s">
        <v>96</v>
      </c>
      <c r="E90" s="16" t="s">
        <v>92</v>
      </c>
      <c r="F90" s="17">
        <v>2</v>
      </c>
      <c r="G90" s="22">
        <v>10000</v>
      </c>
      <c r="H90" s="17">
        <v>30000</v>
      </c>
      <c r="I90" s="12"/>
      <c r="J90" s="12">
        <f t="shared" si="6"/>
        <v>0</v>
      </c>
      <c r="K90" s="12"/>
      <c r="L90" s="12">
        <f t="shared" si="7"/>
        <v>0</v>
      </c>
      <c r="M90" s="12">
        <f t="shared" si="8"/>
        <v>0</v>
      </c>
      <c r="N90" s="12">
        <f t="shared" si="9"/>
        <v>0</v>
      </c>
      <c r="O90" s="13">
        <f t="shared" si="10"/>
        <v>2</v>
      </c>
      <c r="P90" s="13">
        <f t="shared" si="11"/>
        <v>30000</v>
      </c>
    </row>
    <row r="91" spans="1:16" ht="101.25">
      <c r="A91" s="6">
        <v>86</v>
      </c>
      <c r="B91" s="6">
        <v>86</v>
      </c>
      <c r="C91" s="7"/>
      <c r="D91" s="8" t="s">
        <v>97</v>
      </c>
      <c r="E91" s="16" t="s">
        <v>98</v>
      </c>
      <c r="F91" s="17">
        <v>31.57</v>
      </c>
      <c r="G91" s="22">
        <v>250</v>
      </c>
      <c r="H91" s="17">
        <v>8198.73</v>
      </c>
      <c r="I91" s="12"/>
      <c r="J91" s="12">
        <f t="shared" si="6"/>
        <v>0</v>
      </c>
      <c r="K91" s="12"/>
      <c r="L91" s="12">
        <f t="shared" si="7"/>
        <v>0</v>
      </c>
      <c r="M91" s="12">
        <f t="shared" si="8"/>
        <v>0</v>
      </c>
      <c r="N91" s="12">
        <f t="shared" si="9"/>
        <v>0</v>
      </c>
      <c r="O91" s="13">
        <f t="shared" si="10"/>
        <v>31.57</v>
      </c>
      <c r="P91" s="13">
        <f t="shared" si="11"/>
        <v>8198.73</v>
      </c>
    </row>
    <row r="92" spans="1:16" ht="101.25">
      <c r="A92" s="6">
        <v>87</v>
      </c>
      <c r="B92" s="6">
        <v>87</v>
      </c>
      <c r="C92" s="7"/>
      <c r="D92" s="8" t="s">
        <v>99</v>
      </c>
      <c r="E92" s="16" t="s">
        <v>98</v>
      </c>
      <c r="F92" s="17">
        <v>3.07</v>
      </c>
      <c r="G92" s="22">
        <v>4500</v>
      </c>
      <c r="H92" s="17">
        <v>14604.85</v>
      </c>
      <c r="I92" s="12"/>
      <c r="J92" s="12">
        <f t="shared" si="6"/>
        <v>0</v>
      </c>
      <c r="K92" s="12"/>
      <c r="L92" s="12">
        <f t="shared" si="7"/>
        <v>0</v>
      </c>
      <c r="M92" s="12">
        <f t="shared" si="8"/>
        <v>0</v>
      </c>
      <c r="N92" s="12">
        <f t="shared" si="9"/>
        <v>0</v>
      </c>
      <c r="O92" s="13">
        <f t="shared" si="10"/>
        <v>3.07</v>
      </c>
      <c r="P92" s="13">
        <f t="shared" si="11"/>
        <v>14604.85</v>
      </c>
    </row>
    <row r="93" spans="1:16" ht="180">
      <c r="A93" s="6">
        <v>88</v>
      </c>
      <c r="B93" s="6">
        <v>88</v>
      </c>
      <c r="C93" s="7"/>
      <c r="D93" s="8" t="s">
        <v>100</v>
      </c>
      <c r="E93" s="16" t="s">
        <v>98</v>
      </c>
      <c r="F93" s="17">
        <v>3.2</v>
      </c>
      <c r="G93" s="22">
        <v>6000</v>
      </c>
      <c r="H93" s="17">
        <v>19734.66</v>
      </c>
      <c r="I93" s="12"/>
      <c r="J93" s="12">
        <f t="shared" si="6"/>
        <v>0</v>
      </c>
      <c r="K93" s="12"/>
      <c r="L93" s="12">
        <f t="shared" si="7"/>
        <v>0</v>
      </c>
      <c r="M93" s="12">
        <f t="shared" si="8"/>
        <v>0</v>
      </c>
      <c r="N93" s="12">
        <f t="shared" si="9"/>
        <v>0</v>
      </c>
      <c r="O93" s="13">
        <f t="shared" si="10"/>
        <v>3.2</v>
      </c>
      <c r="P93" s="13">
        <f t="shared" si="11"/>
        <v>19734.66</v>
      </c>
    </row>
    <row r="94" spans="1:16" ht="78.75">
      <c r="A94" s="6">
        <v>89</v>
      </c>
      <c r="B94" s="6">
        <v>89</v>
      </c>
      <c r="C94" s="7"/>
      <c r="D94" s="8" t="s">
        <v>101</v>
      </c>
      <c r="E94" s="16" t="s">
        <v>19</v>
      </c>
      <c r="F94" s="17">
        <v>13.18</v>
      </c>
      <c r="G94" s="22">
        <v>300</v>
      </c>
      <c r="H94" s="17">
        <v>3366.96</v>
      </c>
      <c r="I94" s="12"/>
      <c r="J94" s="12">
        <f t="shared" si="6"/>
        <v>0</v>
      </c>
      <c r="K94" s="12"/>
      <c r="L94" s="12">
        <f t="shared" si="7"/>
        <v>0</v>
      </c>
      <c r="M94" s="12">
        <f t="shared" si="8"/>
        <v>0</v>
      </c>
      <c r="N94" s="12">
        <f t="shared" si="9"/>
        <v>0</v>
      </c>
      <c r="O94" s="13">
        <f t="shared" si="10"/>
        <v>13.18</v>
      </c>
      <c r="P94" s="13">
        <f t="shared" si="11"/>
        <v>3366.96</v>
      </c>
    </row>
    <row r="95" spans="1:16" ht="101.25">
      <c r="A95" s="6">
        <v>90</v>
      </c>
      <c r="B95" s="6">
        <v>90</v>
      </c>
      <c r="C95" s="7"/>
      <c r="D95" s="8" t="s">
        <v>102</v>
      </c>
      <c r="E95" s="16" t="s">
        <v>103</v>
      </c>
      <c r="F95" s="17">
        <v>0.25</v>
      </c>
      <c r="G95" s="22">
        <v>100000</v>
      </c>
      <c r="H95" s="17">
        <v>19398</v>
      </c>
      <c r="I95" s="12"/>
      <c r="J95" s="12">
        <f t="shared" si="6"/>
        <v>0</v>
      </c>
      <c r="K95" s="12"/>
      <c r="L95" s="12">
        <f t="shared" si="7"/>
        <v>0</v>
      </c>
      <c r="M95" s="12">
        <f t="shared" si="8"/>
        <v>0</v>
      </c>
      <c r="N95" s="12">
        <f t="shared" si="9"/>
        <v>0</v>
      </c>
      <c r="O95" s="13">
        <f t="shared" si="10"/>
        <v>0.25</v>
      </c>
      <c r="P95" s="13">
        <f t="shared" si="11"/>
        <v>19398</v>
      </c>
    </row>
    <row r="96" spans="1:16" ht="90">
      <c r="A96" s="6">
        <v>91</v>
      </c>
      <c r="B96" s="6">
        <v>91</v>
      </c>
      <c r="C96" s="7"/>
      <c r="D96" s="8" t="s">
        <v>104</v>
      </c>
      <c r="E96" s="16" t="s">
        <v>19</v>
      </c>
      <c r="F96" s="17">
        <v>26.78</v>
      </c>
      <c r="G96" s="22">
        <v>950</v>
      </c>
      <c r="H96" s="17">
        <v>25945.54</v>
      </c>
      <c r="I96" s="12"/>
      <c r="J96" s="12">
        <f t="shared" si="6"/>
        <v>0</v>
      </c>
      <c r="K96" s="12"/>
      <c r="L96" s="12">
        <f t="shared" si="7"/>
        <v>0</v>
      </c>
      <c r="M96" s="12">
        <f t="shared" si="8"/>
        <v>0</v>
      </c>
      <c r="N96" s="12">
        <f t="shared" si="9"/>
        <v>0</v>
      </c>
      <c r="O96" s="13">
        <f t="shared" si="10"/>
        <v>26.78</v>
      </c>
      <c r="P96" s="13">
        <f t="shared" si="11"/>
        <v>25945.54</v>
      </c>
    </row>
    <row r="97" spans="1:16" ht="90">
      <c r="A97" s="6">
        <v>92</v>
      </c>
      <c r="B97" s="6">
        <v>92</v>
      </c>
      <c r="C97" s="7"/>
      <c r="D97" s="8" t="s">
        <v>105</v>
      </c>
      <c r="E97" s="16" t="s">
        <v>19</v>
      </c>
      <c r="F97" s="17">
        <v>22.04</v>
      </c>
      <c r="G97" s="22">
        <v>1200</v>
      </c>
      <c r="H97" s="17">
        <v>21493.41</v>
      </c>
      <c r="I97" s="12"/>
      <c r="J97" s="12">
        <f t="shared" si="6"/>
        <v>0</v>
      </c>
      <c r="K97" s="12"/>
      <c r="L97" s="12">
        <f t="shared" si="7"/>
        <v>0</v>
      </c>
      <c r="M97" s="12">
        <f t="shared" si="8"/>
        <v>0</v>
      </c>
      <c r="N97" s="12">
        <f t="shared" si="9"/>
        <v>0</v>
      </c>
      <c r="O97" s="13">
        <f t="shared" si="10"/>
        <v>22.04</v>
      </c>
      <c r="P97" s="13">
        <f t="shared" si="11"/>
        <v>21493.41</v>
      </c>
    </row>
    <row r="98" spans="1:16" ht="135">
      <c r="A98" s="6">
        <v>93</v>
      </c>
      <c r="B98" s="6">
        <v>93</v>
      </c>
      <c r="C98" s="7"/>
      <c r="D98" s="8" t="s">
        <v>106</v>
      </c>
      <c r="E98" s="16" t="s">
        <v>92</v>
      </c>
      <c r="F98" s="17">
        <v>6</v>
      </c>
      <c r="G98" s="22">
        <v>5200</v>
      </c>
      <c r="H98" s="17">
        <v>31380.240000000002</v>
      </c>
      <c r="I98" s="12"/>
      <c r="J98" s="12">
        <f t="shared" si="6"/>
        <v>0</v>
      </c>
      <c r="K98" s="12"/>
      <c r="L98" s="12">
        <f t="shared" si="7"/>
        <v>0</v>
      </c>
      <c r="M98" s="12">
        <f t="shared" si="8"/>
        <v>0</v>
      </c>
      <c r="N98" s="12">
        <f t="shared" si="9"/>
        <v>0</v>
      </c>
      <c r="O98" s="13">
        <f t="shared" si="10"/>
        <v>6</v>
      </c>
      <c r="P98" s="13">
        <f t="shared" si="11"/>
        <v>31380.240000000002</v>
      </c>
    </row>
    <row r="99" spans="1:16" ht="101.25">
      <c r="A99" s="6">
        <v>94</v>
      </c>
      <c r="B99" s="6">
        <v>94</v>
      </c>
      <c r="C99" s="7"/>
      <c r="D99" s="8" t="s">
        <v>107</v>
      </c>
      <c r="E99" s="16" t="s">
        <v>108</v>
      </c>
      <c r="F99" s="17">
        <v>6</v>
      </c>
      <c r="G99" s="22">
        <v>3000</v>
      </c>
      <c r="H99" s="17">
        <v>17890.68</v>
      </c>
      <c r="I99" s="12"/>
      <c r="J99" s="12">
        <f t="shared" si="6"/>
        <v>0</v>
      </c>
      <c r="K99" s="12"/>
      <c r="L99" s="12">
        <f t="shared" si="7"/>
        <v>0</v>
      </c>
      <c r="M99" s="12">
        <f t="shared" si="8"/>
        <v>0</v>
      </c>
      <c r="N99" s="12">
        <f t="shared" si="9"/>
        <v>0</v>
      </c>
      <c r="O99" s="13">
        <f t="shared" si="10"/>
        <v>6</v>
      </c>
      <c r="P99" s="13">
        <f t="shared" si="11"/>
        <v>17890.68</v>
      </c>
    </row>
    <row r="100" spans="1:16" ht="90">
      <c r="A100" s="6">
        <v>95</v>
      </c>
      <c r="B100" s="6">
        <v>95</v>
      </c>
      <c r="C100" s="7"/>
      <c r="D100" s="8" t="s">
        <v>109</v>
      </c>
      <c r="E100" s="16" t="s">
        <v>92</v>
      </c>
      <c r="F100" s="17">
        <v>6</v>
      </c>
      <c r="G100" s="22">
        <v>4000</v>
      </c>
      <c r="H100" s="17">
        <v>23226.720000000001</v>
      </c>
      <c r="I100" s="12"/>
      <c r="J100" s="12">
        <f t="shared" si="6"/>
        <v>0</v>
      </c>
      <c r="K100" s="12"/>
      <c r="L100" s="12">
        <f t="shared" si="7"/>
        <v>0</v>
      </c>
      <c r="M100" s="12">
        <f t="shared" si="8"/>
        <v>0</v>
      </c>
      <c r="N100" s="12">
        <f t="shared" si="9"/>
        <v>0</v>
      </c>
      <c r="O100" s="13">
        <f t="shared" si="10"/>
        <v>6</v>
      </c>
      <c r="P100" s="13">
        <f t="shared" si="11"/>
        <v>23226.720000000001</v>
      </c>
    </row>
    <row r="101" spans="1:16" ht="67.5">
      <c r="A101" s="6">
        <v>96</v>
      </c>
      <c r="B101" s="6">
        <v>96</v>
      </c>
      <c r="C101" s="7"/>
      <c r="D101" s="8" t="s">
        <v>110</v>
      </c>
      <c r="E101" s="16" t="s">
        <v>92</v>
      </c>
      <c r="F101" s="17">
        <v>6</v>
      </c>
      <c r="G101" s="22">
        <v>1000</v>
      </c>
      <c r="H101" s="17">
        <v>5565</v>
      </c>
      <c r="I101" s="12"/>
      <c r="J101" s="12">
        <f t="shared" si="6"/>
        <v>0</v>
      </c>
      <c r="K101" s="12"/>
      <c r="L101" s="12">
        <f t="shared" si="7"/>
        <v>0</v>
      </c>
      <c r="M101" s="12">
        <f t="shared" si="8"/>
        <v>0</v>
      </c>
      <c r="N101" s="12">
        <f t="shared" si="9"/>
        <v>0</v>
      </c>
      <c r="O101" s="13">
        <f t="shared" si="10"/>
        <v>6</v>
      </c>
      <c r="P101" s="13">
        <f t="shared" si="11"/>
        <v>5565</v>
      </c>
    </row>
    <row r="102" spans="1:16" ht="78.75">
      <c r="A102" s="6">
        <v>97</v>
      </c>
      <c r="B102" s="6">
        <v>97</v>
      </c>
      <c r="C102" s="7"/>
      <c r="D102" s="8" t="s">
        <v>111</v>
      </c>
      <c r="E102" s="16" t="s">
        <v>108</v>
      </c>
      <c r="F102" s="17">
        <v>1</v>
      </c>
      <c r="G102" s="22">
        <v>6000</v>
      </c>
      <c r="H102" s="17">
        <v>6970.56</v>
      </c>
      <c r="I102" s="12"/>
      <c r="J102" s="12">
        <f t="shared" si="6"/>
        <v>0</v>
      </c>
      <c r="K102" s="12"/>
      <c r="L102" s="12">
        <f t="shared" si="7"/>
        <v>0</v>
      </c>
      <c r="M102" s="12">
        <f t="shared" si="8"/>
        <v>0</v>
      </c>
      <c r="N102" s="12">
        <f t="shared" si="9"/>
        <v>0</v>
      </c>
      <c r="O102" s="13">
        <f t="shared" si="10"/>
        <v>1</v>
      </c>
      <c r="P102" s="13">
        <f t="shared" si="11"/>
        <v>6970.56</v>
      </c>
    </row>
    <row r="103" spans="1:16" ht="56.25">
      <c r="A103" s="6">
        <v>98</v>
      </c>
      <c r="B103" s="6">
        <v>98</v>
      </c>
      <c r="C103" s="7"/>
      <c r="D103" s="8" t="s">
        <v>112</v>
      </c>
      <c r="E103" s="16" t="s">
        <v>108</v>
      </c>
      <c r="F103" s="17">
        <v>6</v>
      </c>
      <c r="G103" s="22">
        <v>1200</v>
      </c>
      <c r="H103" s="17">
        <v>7326.72</v>
      </c>
      <c r="I103" s="12"/>
      <c r="J103" s="12">
        <f t="shared" si="6"/>
        <v>0</v>
      </c>
      <c r="K103" s="12"/>
      <c r="L103" s="12">
        <f t="shared" si="7"/>
        <v>0</v>
      </c>
      <c r="M103" s="12">
        <f t="shared" si="8"/>
        <v>0</v>
      </c>
      <c r="N103" s="12">
        <f t="shared" si="9"/>
        <v>0</v>
      </c>
      <c r="O103" s="13">
        <f t="shared" si="10"/>
        <v>6</v>
      </c>
      <c r="P103" s="13">
        <f t="shared" si="11"/>
        <v>7326.72</v>
      </c>
    </row>
    <row r="104" spans="1:16" ht="56.25">
      <c r="A104" s="6">
        <v>99</v>
      </c>
      <c r="B104" s="6">
        <v>99</v>
      </c>
      <c r="C104" s="7"/>
      <c r="D104" s="8" t="s">
        <v>113</v>
      </c>
      <c r="E104" s="16" t="s">
        <v>108</v>
      </c>
      <c r="F104" s="17">
        <v>2</v>
      </c>
      <c r="G104" s="22">
        <v>700</v>
      </c>
      <c r="H104" s="17">
        <v>1456.44</v>
      </c>
      <c r="I104" s="12"/>
      <c r="J104" s="12">
        <f t="shared" si="6"/>
        <v>0</v>
      </c>
      <c r="K104" s="12"/>
      <c r="L104" s="12">
        <f t="shared" si="7"/>
        <v>0</v>
      </c>
      <c r="M104" s="12">
        <f t="shared" si="8"/>
        <v>0</v>
      </c>
      <c r="N104" s="12">
        <f t="shared" si="9"/>
        <v>0</v>
      </c>
      <c r="O104" s="13">
        <f t="shared" si="10"/>
        <v>2</v>
      </c>
      <c r="P104" s="13">
        <f t="shared" si="11"/>
        <v>1456.44</v>
      </c>
    </row>
    <row r="105" spans="1:16" ht="123.75">
      <c r="A105" s="6">
        <v>100</v>
      </c>
      <c r="B105" s="6">
        <v>100</v>
      </c>
      <c r="C105" s="7"/>
      <c r="D105" s="8" t="s">
        <v>114</v>
      </c>
      <c r="E105" s="16" t="s">
        <v>115</v>
      </c>
      <c r="F105" s="17">
        <v>129</v>
      </c>
      <c r="G105" s="22">
        <v>250</v>
      </c>
      <c r="H105" s="17">
        <v>28715.4</v>
      </c>
      <c r="I105" s="12"/>
      <c r="J105" s="12">
        <f t="shared" si="6"/>
        <v>0</v>
      </c>
      <c r="K105" s="12"/>
      <c r="L105" s="12">
        <f t="shared" si="7"/>
        <v>0</v>
      </c>
      <c r="M105" s="12">
        <f t="shared" si="8"/>
        <v>0</v>
      </c>
      <c r="N105" s="12">
        <f t="shared" si="9"/>
        <v>0</v>
      </c>
      <c r="O105" s="13">
        <f t="shared" si="10"/>
        <v>129</v>
      </c>
      <c r="P105" s="13">
        <f t="shared" si="11"/>
        <v>28715.4</v>
      </c>
    </row>
    <row r="106" spans="1:16" ht="123.75">
      <c r="A106" s="6">
        <v>101</v>
      </c>
      <c r="B106" s="6">
        <v>101</v>
      </c>
      <c r="C106" s="7"/>
      <c r="D106" s="8" t="s">
        <v>116</v>
      </c>
      <c r="E106" s="16" t="s">
        <v>115</v>
      </c>
      <c r="F106" s="17">
        <v>30</v>
      </c>
      <c r="G106" s="22">
        <v>250</v>
      </c>
      <c r="H106" s="17">
        <v>7950</v>
      </c>
      <c r="I106" s="12"/>
      <c r="J106" s="12">
        <f t="shared" si="6"/>
        <v>0</v>
      </c>
      <c r="K106" s="12"/>
      <c r="L106" s="12">
        <f t="shared" si="7"/>
        <v>0</v>
      </c>
      <c r="M106" s="12">
        <f t="shared" si="8"/>
        <v>0</v>
      </c>
      <c r="N106" s="12">
        <f t="shared" si="9"/>
        <v>0</v>
      </c>
      <c r="O106" s="13">
        <f t="shared" si="10"/>
        <v>30</v>
      </c>
      <c r="P106" s="13">
        <f t="shared" si="11"/>
        <v>7950</v>
      </c>
    </row>
    <row r="107" spans="1:16" ht="90">
      <c r="A107" s="6">
        <v>102</v>
      </c>
      <c r="B107" s="6">
        <v>102</v>
      </c>
      <c r="C107" s="7"/>
      <c r="D107" s="8" t="s">
        <v>117</v>
      </c>
      <c r="E107" s="16" t="s">
        <v>115</v>
      </c>
      <c r="F107" s="17">
        <v>56</v>
      </c>
      <c r="G107" s="22">
        <v>200</v>
      </c>
      <c r="H107" s="17">
        <v>40542.879999999997</v>
      </c>
      <c r="I107" s="12"/>
      <c r="J107" s="12">
        <f t="shared" si="6"/>
        <v>0</v>
      </c>
      <c r="K107" s="12"/>
      <c r="L107" s="12">
        <f t="shared" si="7"/>
        <v>0</v>
      </c>
      <c r="M107" s="12">
        <f t="shared" si="8"/>
        <v>0</v>
      </c>
      <c r="N107" s="12">
        <f t="shared" si="9"/>
        <v>0</v>
      </c>
      <c r="O107" s="13">
        <f t="shared" si="10"/>
        <v>56</v>
      </c>
      <c r="P107" s="13">
        <f t="shared" si="11"/>
        <v>40542.879999999997</v>
      </c>
    </row>
    <row r="108" spans="1:16" ht="90">
      <c r="A108" s="6">
        <v>103</v>
      </c>
      <c r="B108" s="6">
        <v>103</v>
      </c>
      <c r="C108" s="7"/>
      <c r="D108" s="8" t="s">
        <v>118</v>
      </c>
      <c r="E108" s="16" t="s">
        <v>115</v>
      </c>
      <c r="F108" s="17">
        <v>12</v>
      </c>
      <c r="G108" s="22">
        <v>400</v>
      </c>
      <c r="H108" s="17">
        <v>6067.44</v>
      </c>
      <c r="I108" s="12"/>
      <c r="J108" s="12">
        <f t="shared" si="6"/>
        <v>0</v>
      </c>
      <c r="K108" s="12"/>
      <c r="L108" s="12">
        <f t="shared" si="7"/>
        <v>0</v>
      </c>
      <c r="M108" s="12">
        <f t="shared" si="8"/>
        <v>0</v>
      </c>
      <c r="N108" s="12">
        <f t="shared" si="9"/>
        <v>0</v>
      </c>
      <c r="O108" s="13">
        <f t="shared" si="10"/>
        <v>12</v>
      </c>
      <c r="P108" s="13">
        <f t="shared" si="11"/>
        <v>6067.44</v>
      </c>
    </row>
    <row r="109" spans="1:16" ht="78.75">
      <c r="A109" s="6">
        <v>104</v>
      </c>
      <c r="B109" s="6">
        <v>104</v>
      </c>
      <c r="C109" s="7"/>
      <c r="D109" s="8" t="s">
        <v>119</v>
      </c>
      <c r="E109" s="16" t="s">
        <v>120</v>
      </c>
      <c r="F109" s="17">
        <v>78.7</v>
      </c>
      <c r="G109" s="22">
        <v>200</v>
      </c>
      <c r="H109" s="17">
        <v>7507.98</v>
      </c>
      <c r="I109" s="12"/>
      <c r="J109" s="12">
        <f t="shared" si="6"/>
        <v>0</v>
      </c>
      <c r="K109" s="12"/>
      <c r="L109" s="12">
        <f t="shared" si="7"/>
        <v>0</v>
      </c>
      <c r="M109" s="12">
        <f t="shared" si="8"/>
        <v>0</v>
      </c>
      <c r="N109" s="12">
        <f t="shared" si="9"/>
        <v>0</v>
      </c>
      <c r="O109" s="13">
        <f t="shared" si="10"/>
        <v>78.7</v>
      </c>
      <c r="P109" s="13">
        <f t="shared" si="11"/>
        <v>7507.98</v>
      </c>
    </row>
    <row r="110" spans="1:16" ht="180">
      <c r="A110" s="6">
        <v>105</v>
      </c>
      <c r="B110" s="6">
        <v>105</v>
      </c>
      <c r="C110" s="7"/>
      <c r="D110" s="8" t="s">
        <v>121</v>
      </c>
      <c r="E110" s="16" t="s">
        <v>92</v>
      </c>
      <c r="F110" s="17">
        <v>5</v>
      </c>
      <c r="G110" s="22">
        <v>4000</v>
      </c>
      <c r="H110" s="17">
        <v>24009</v>
      </c>
      <c r="I110" s="12"/>
      <c r="J110" s="12">
        <f t="shared" si="6"/>
        <v>0</v>
      </c>
      <c r="K110" s="12"/>
      <c r="L110" s="12">
        <f t="shared" si="7"/>
        <v>0</v>
      </c>
      <c r="M110" s="12">
        <f t="shared" si="8"/>
        <v>0</v>
      </c>
      <c r="N110" s="12">
        <f t="shared" si="9"/>
        <v>0</v>
      </c>
      <c r="O110" s="13">
        <f t="shared" si="10"/>
        <v>5</v>
      </c>
      <c r="P110" s="13">
        <f t="shared" si="11"/>
        <v>24009</v>
      </c>
    </row>
    <row r="111" spans="1:16" ht="90">
      <c r="A111" s="6">
        <v>106</v>
      </c>
      <c r="B111" s="6">
        <v>106</v>
      </c>
      <c r="C111" s="7"/>
      <c r="D111" s="8" t="s">
        <v>122</v>
      </c>
      <c r="E111" s="16" t="s">
        <v>92</v>
      </c>
      <c r="F111" s="17">
        <v>2</v>
      </c>
      <c r="G111" s="22">
        <v>8000</v>
      </c>
      <c r="H111" s="17">
        <v>17702</v>
      </c>
      <c r="I111" s="12"/>
      <c r="J111" s="12">
        <f t="shared" si="6"/>
        <v>0</v>
      </c>
      <c r="K111" s="12"/>
      <c r="L111" s="12">
        <f t="shared" si="7"/>
        <v>0</v>
      </c>
      <c r="M111" s="12">
        <f t="shared" si="8"/>
        <v>0</v>
      </c>
      <c r="N111" s="12">
        <f t="shared" si="9"/>
        <v>0</v>
      </c>
      <c r="O111" s="13">
        <f t="shared" si="10"/>
        <v>2</v>
      </c>
      <c r="P111" s="13">
        <f t="shared" si="11"/>
        <v>17702</v>
      </c>
    </row>
    <row r="112" spans="1:16" ht="67.5">
      <c r="A112" s="6">
        <v>107</v>
      </c>
      <c r="B112" s="6">
        <v>107</v>
      </c>
      <c r="C112" s="7"/>
      <c r="D112" s="8" t="s">
        <v>123</v>
      </c>
      <c r="E112" s="16" t="s">
        <v>92</v>
      </c>
      <c r="F112" s="17">
        <v>4</v>
      </c>
      <c r="G112" s="22">
        <v>400</v>
      </c>
      <c r="H112" s="17">
        <v>1738.4</v>
      </c>
      <c r="I112" s="12"/>
      <c r="J112" s="12">
        <f t="shared" si="6"/>
        <v>0</v>
      </c>
      <c r="K112" s="12"/>
      <c r="L112" s="12">
        <f t="shared" si="7"/>
        <v>0</v>
      </c>
      <c r="M112" s="12">
        <f t="shared" si="8"/>
        <v>0</v>
      </c>
      <c r="N112" s="12">
        <f t="shared" si="9"/>
        <v>0</v>
      </c>
      <c r="O112" s="13">
        <f t="shared" si="10"/>
        <v>4</v>
      </c>
      <c r="P112" s="13">
        <f t="shared" si="11"/>
        <v>1738.4</v>
      </c>
    </row>
    <row r="113" spans="1:16" ht="67.5">
      <c r="A113" s="6">
        <v>108</v>
      </c>
      <c r="B113" s="6">
        <v>108</v>
      </c>
      <c r="C113" s="7"/>
      <c r="D113" s="8" t="s">
        <v>124</v>
      </c>
      <c r="E113" s="16" t="s">
        <v>92</v>
      </c>
      <c r="F113" s="17">
        <v>1</v>
      </c>
      <c r="G113" s="22">
        <v>50</v>
      </c>
      <c r="H113" s="17">
        <v>420.82</v>
      </c>
      <c r="I113" s="12"/>
      <c r="J113" s="12">
        <f t="shared" si="6"/>
        <v>0</v>
      </c>
      <c r="K113" s="12"/>
      <c r="L113" s="12">
        <f t="shared" si="7"/>
        <v>0</v>
      </c>
      <c r="M113" s="12">
        <f t="shared" si="8"/>
        <v>0</v>
      </c>
      <c r="N113" s="12">
        <f t="shared" si="9"/>
        <v>0</v>
      </c>
      <c r="O113" s="13">
        <f t="shared" si="10"/>
        <v>1</v>
      </c>
      <c r="P113" s="13">
        <f t="shared" si="11"/>
        <v>420.82</v>
      </c>
    </row>
    <row r="114" spans="1:16" ht="56.25">
      <c r="A114" s="6">
        <v>109</v>
      </c>
      <c r="B114" s="6">
        <v>109</v>
      </c>
      <c r="C114" s="7"/>
      <c r="D114" s="8" t="s">
        <v>125</v>
      </c>
      <c r="E114" s="16" t="s">
        <v>92</v>
      </c>
      <c r="F114" s="17">
        <v>8</v>
      </c>
      <c r="G114" s="22">
        <v>50</v>
      </c>
      <c r="H114" s="17">
        <v>1848.64</v>
      </c>
      <c r="I114" s="12"/>
      <c r="J114" s="12">
        <f t="shared" si="6"/>
        <v>0</v>
      </c>
      <c r="K114" s="12"/>
      <c r="L114" s="12">
        <f t="shared" si="7"/>
        <v>0</v>
      </c>
      <c r="M114" s="12">
        <f t="shared" si="8"/>
        <v>0</v>
      </c>
      <c r="N114" s="12">
        <f t="shared" si="9"/>
        <v>0</v>
      </c>
      <c r="O114" s="13">
        <f t="shared" si="10"/>
        <v>8</v>
      </c>
      <c r="P114" s="13">
        <f t="shared" si="11"/>
        <v>1848.64</v>
      </c>
    </row>
    <row r="115" spans="1:16" ht="67.5">
      <c r="A115" s="6">
        <v>110</v>
      </c>
      <c r="B115" s="6">
        <v>110</v>
      </c>
      <c r="C115" s="7"/>
      <c r="D115" s="8" t="s">
        <v>126</v>
      </c>
      <c r="E115" s="16" t="s">
        <v>92</v>
      </c>
      <c r="F115" s="17">
        <v>10</v>
      </c>
      <c r="G115" s="22">
        <v>100</v>
      </c>
      <c r="H115" s="17">
        <v>2650</v>
      </c>
      <c r="I115" s="12"/>
      <c r="J115" s="12">
        <f t="shared" si="6"/>
        <v>0</v>
      </c>
      <c r="K115" s="12"/>
      <c r="L115" s="12">
        <f t="shared" si="7"/>
        <v>0</v>
      </c>
      <c r="M115" s="12">
        <f t="shared" si="8"/>
        <v>0</v>
      </c>
      <c r="N115" s="12">
        <f t="shared" si="9"/>
        <v>0</v>
      </c>
      <c r="O115" s="13">
        <f t="shared" si="10"/>
        <v>10</v>
      </c>
      <c r="P115" s="13">
        <f t="shared" si="11"/>
        <v>2650</v>
      </c>
    </row>
    <row r="116" spans="1:16" ht="45">
      <c r="A116" s="6">
        <v>111</v>
      </c>
      <c r="B116" s="6">
        <v>111</v>
      </c>
      <c r="C116" s="7"/>
      <c r="D116" s="8" t="s">
        <v>127</v>
      </c>
      <c r="E116" s="16" t="s">
        <v>128</v>
      </c>
      <c r="F116" s="17">
        <v>1</v>
      </c>
      <c r="G116" s="22">
        <v>10000</v>
      </c>
      <c r="H116" s="17">
        <v>35700</v>
      </c>
      <c r="I116" s="12"/>
      <c r="J116" s="12">
        <f t="shared" si="6"/>
        <v>0</v>
      </c>
      <c r="K116" s="12"/>
      <c r="L116" s="12">
        <f t="shared" si="7"/>
        <v>0</v>
      </c>
      <c r="M116" s="12">
        <f t="shared" si="8"/>
        <v>0</v>
      </c>
      <c r="N116" s="12">
        <f t="shared" si="9"/>
        <v>0</v>
      </c>
      <c r="O116" s="13">
        <f t="shared" si="10"/>
        <v>1</v>
      </c>
      <c r="P116" s="13">
        <f t="shared" si="11"/>
        <v>35700</v>
      </c>
    </row>
    <row r="117" spans="1:16" ht="67.5">
      <c r="A117" s="6">
        <v>112</v>
      </c>
      <c r="B117" s="6">
        <v>112</v>
      </c>
      <c r="C117" s="7"/>
      <c r="D117" s="8" t="s">
        <v>129</v>
      </c>
      <c r="E117" s="16" t="s">
        <v>130</v>
      </c>
      <c r="F117" s="17">
        <v>1</v>
      </c>
      <c r="G117" s="22">
        <v>1000</v>
      </c>
      <c r="H117" s="17">
        <v>1357.86</v>
      </c>
      <c r="I117" s="12"/>
      <c r="J117" s="12">
        <f t="shared" si="6"/>
        <v>0</v>
      </c>
      <c r="K117" s="12"/>
      <c r="L117" s="12">
        <f t="shared" si="7"/>
        <v>0</v>
      </c>
      <c r="M117" s="12">
        <f t="shared" si="8"/>
        <v>0</v>
      </c>
      <c r="N117" s="12">
        <f t="shared" si="9"/>
        <v>0</v>
      </c>
      <c r="O117" s="13">
        <f t="shared" si="10"/>
        <v>1</v>
      </c>
      <c r="P117" s="13">
        <f t="shared" si="11"/>
        <v>1357.86</v>
      </c>
    </row>
    <row r="118" spans="1:16" ht="90">
      <c r="A118" s="6">
        <v>113</v>
      </c>
      <c r="B118" s="6">
        <v>113</v>
      </c>
      <c r="C118" s="7"/>
      <c r="D118" s="8" t="s">
        <v>131</v>
      </c>
      <c r="E118" s="16" t="s">
        <v>132</v>
      </c>
      <c r="F118" s="17">
        <v>1</v>
      </c>
      <c r="G118" s="22">
        <v>3000</v>
      </c>
      <c r="H118" s="17">
        <v>6925</v>
      </c>
      <c r="I118" s="12"/>
      <c r="J118" s="12">
        <f t="shared" si="6"/>
        <v>0</v>
      </c>
      <c r="K118" s="12"/>
      <c r="L118" s="12">
        <f t="shared" si="7"/>
        <v>0</v>
      </c>
      <c r="M118" s="12">
        <f t="shared" si="8"/>
        <v>0</v>
      </c>
      <c r="N118" s="12">
        <f t="shared" si="9"/>
        <v>0</v>
      </c>
      <c r="O118" s="13">
        <f t="shared" si="10"/>
        <v>1</v>
      </c>
      <c r="P118" s="13">
        <f t="shared" si="11"/>
        <v>6925</v>
      </c>
    </row>
    <row r="119" spans="1:16" ht="67.5">
      <c r="A119" s="6">
        <v>114</v>
      </c>
      <c r="B119" s="6">
        <v>114</v>
      </c>
      <c r="C119" s="7"/>
      <c r="D119" s="8" t="s">
        <v>133</v>
      </c>
      <c r="E119" s="16" t="s">
        <v>92</v>
      </c>
      <c r="F119" s="17">
        <v>4</v>
      </c>
      <c r="G119" s="22">
        <v>50</v>
      </c>
      <c r="H119" s="17">
        <v>1089.68</v>
      </c>
      <c r="I119" s="12"/>
      <c r="J119" s="12">
        <f t="shared" si="6"/>
        <v>0</v>
      </c>
      <c r="K119" s="12"/>
      <c r="L119" s="12">
        <f t="shared" si="7"/>
        <v>0</v>
      </c>
      <c r="M119" s="12">
        <f t="shared" si="8"/>
        <v>0</v>
      </c>
      <c r="N119" s="12">
        <f t="shared" si="9"/>
        <v>0</v>
      </c>
      <c r="O119" s="13">
        <f t="shared" si="10"/>
        <v>4</v>
      </c>
      <c r="P119" s="13">
        <f t="shared" si="11"/>
        <v>1089.68</v>
      </c>
    </row>
    <row r="120" spans="1:16" ht="67.5">
      <c r="A120" s="6">
        <v>115</v>
      </c>
      <c r="B120" s="6">
        <v>115</v>
      </c>
      <c r="C120" s="7"/>
      <c r="D120" s="8" t="s">
        <v>134</v>
      </c>
      <c r="E120" s="16" t="s">
        <v>92</v>
      </c>
      <c r="F120" s="17">
        <v>10</v>
      </c>
      <c r="G120" s="22">
        <v>50</v>
      </c>
      <c r="H120" s="17">
        <v>3339</v>
      </c>
      <c r="I120" s="12"/>
      <c r="J120" s="12">
        <f t="shared" si="6"/>
        <v>0</v>
      </c>
      <c r="K120" s="12"/>
      <c r="L120" s="12">
        <f t="shared" si="7"/>
        <v>0</v>
      </c>
      <c r="M120" s="12">
        <f t="shared" si="8"/>
        <v>0</v>
      </c>
      <c r="N120" s="12">
        <f t="shared" si="9"/>
        <v>0</v>
      </c>
      <c r="O120" s="13">
        <f t="shared" si="10"/>
        <v>10</v>
      </c>
      <c r="P120" s="13">
        <f t="shared" si="11"/>
        <v>3339</v>
      </c>
    </row>
    <row r="121" spans="1:16" ht="22.5">
      <c r="A121" s="6">
        <v>116</v>
      </c>
      <c r="B121" s="6">
        <v>116</v>
      </c>
      <c r="C121" s="7"/>
      <c r="D121" s="8" t="s">
        <v>135</v>
      </c>
      <c r="E121" s="16" t="s">
        <v>136</v>
      </c>
      <c r="F121" s="17">
        <v>1</v>
      </c>
      <c r="G121" s="22">
        <v>10000</v>
      </c>
      <c r="H121" s="17">
        <v>15000</v>
      </c>
      <c r="I121" s="12"/>
      <c r="J121" s="12">
        <f t="shared" si="6"/>
        <v>0</v>
      </c>
      <c r="K121" s="12"/>
      <c r="L121" s="12">
        <f t="shared" si="7"/>
        <v>0</v>
      </c>
      <c r="M121" s="12">
        <f t="shared" si="8"/>
        <v>0</v>
      </c>
      <c r="N121" s="12">
        <f t="shared" si="9"/>
        <v>0</v>
      </c>
      <c r="O121" s="13">
        <f t="shared" si="10"/>
        <v>1</v>
      </c>
      <c r="P121" s="13">
        <f t="shared" si="11"/>
        <v>15000</v>
      </c>
    </row>
    <row r="122" spans="1:16" ht="45">
      <c r="A122" s="6">
        <v>117</v>
      </c>
      <c r="B122" s="6">
        <v>117</v>
      </c>
      <c r="C122" s="7"/>
      <c r="D122" s="8" t="s">
        <v>137</v>
      </c>
      <c r="E122" s="16" t="s">
        <v>138</v>
      </c>
      <c r="F122" s="17">
        <v>6</v>
      </c>
      <c r="G122" s="22">
        <v>50</v>
      </c>
      <c r="H122" s="17">
        <v>2400</v>
      </c>
      <c r="I122" s="12"/>
      <c r="J122" s="12">
        <f t="shared" si="6"/>
        <v>0</v>
      </c>
      <c r="K122" s="12"/>
      <c r="L122" s="12">
        <f t="shared" si="7"/>
        <v>0</v>
      </c>
      <c r="M122" s="12">
        <f t="shared" si="8"/>
        <v>0</v>
      </c>
      <c r="N122" s="12">
        <f t="shared" si="9"/>
        <v>0</v>
      </c>
      <c r="O122" s="13">
        <f t="shared" si="10"/>
        <v>6</v>
      </c>
      <c r="P122" s="13">
        <f t="shared" si="11"/>
        <v>2400</v>
      </c>
    </row>
    <row r="123" spans="1:16" ht="67.5">
      <c r="A123" s="6">
        <v>118</v>
      </c>
      <c r="B123" s="6">
        <v>118</v>
      </c>
      <c r="C123" s="7"/>
      <c r="D123" s="8" t="s">
        <v>139</v>
      </c>
      <c r="E123" s="16" t="s">
        <v>138</v>
      </c>
      <c r="F123" s="17">
        <v>7</v>
      </c>
      <c r="G123" s="22">
        <v>50</v>
      </c>
      <c r="H123" s="17">
        <v>1187.2</v>
      </c>
      <c r="I123" s="12"/>
      <c r="J123" s="12">
        <f t="shared" si="6"/>
        <v>0</v>
      </c>
      <c r="K123" s="12"/>
      <c r="L123" s="12">
        <f t="shared" si="7"/>
        <v>0</v>
      </c>
      <c r="M123" s="12">
        <f t="shared" si="8"/>
        <v>0</v>
      </c>
      <c r="N123" s="12">
        <f t="shared" si="9"/>
        <v>0</v>
      </c>
      <c r="O123" s="13">
        <f t="shared" si="10"/>
        <v>7</v>
      </c>
      <c r="P123" s="13">
        <f t="shared" si="11"/>
        <v>1187.2</v>
      </c>
    </row>
    <row r="124" spans="1:16" ht="112.5">
      <c r="A124" s="6">
        <v>119</v>
      </c>
      <c r="B124" s="6">
        <v>119</v>
      </c>
      <c r="C124" s="7"/>
      <c r="D124" s="8" t="s">
        <v>140</v>
      </c>
      <c r="E124" s="16" t="s">
        <v>141</v>
      </c>
      <c r="F124" s="17">
        <v>95</v>
      </c>
      <c r="G124" s="22">
        <v>25</v>
      </c>
      <c r="H124" s="17">
        <v>2821.5</v>
      </c>
      <c r="I124" s="12"/>
      <c r="J124" s="12">
        <f t="shared" si="6"/>
        <v>0</v>
      </c>
      <c r="K124" s="12"/>
      <c r="L124" s="12">
        <f t="shared" si="7"/>
        <v>0</v>
      </c>
      <c r="M124" s="12">
        <f t="shared" si="8"/>
        <v>0</v>
      </c>
      <c r="N124" s="12">
        <f t="shared" si="9"/>
        <v>0</v>
      </c>
      <c r="O124" s="13">
        <f t="shared" si="10"/>
        <v>95</v>
      </c>
      <c r="P124" s="13">
        <f t="shared" si="11"/>
        <v>2821.5</v>
      </c>
    </row>
    <row r="125" spans="1:16" ht="112.5">
      <c r="A125" s="6">
        <v>120</v>
      </c>
      <c r="B125" s="6">
        <v>120</v>
      </c>
      <c r="C125" s="7"/>
      <c r="D125" s="8" t="s">
        <v>142</v>
      </c>
      <c r="E125" s="16" t="s">
        <v>141</v>
      </c>
      <c r="F125" s="17">
        <v>350</v>
      </c>
      <c r="G125" s="22">
        <v>25</v>
      </c>
      <c r="H125" s="17">
        <v>13475</v>
      </c>
      <c r="I125" s="12"/>
      <c r="J125" s="12">
        <f t="shared" si="6"/>
        <v>0</v>
      </c>
      <c r="K125" s="12"/>
      <c r="L125" s="12">
        <f t="shared" si="7"/>
        <v>0</v>
      </c>
      <c r="M125" s="12">
        <f t="shared" si="8"/>
        <v>0</v>
      </c>
      <c r="N125" s="12">
        <f t="shared" si="9"/>
        <v>0</v>
      </c>
      <c r="O125" s="13">
        <f t="shared" si="10"/>
        <v>350</v>
      </c>
      <c r="P125" s="13">
        <f t="shared" si="11"/>
        <v>13475</v>
      </c>
    </row>
    <row r="126" spans="1:16" ht="112.5">
      <c r="A126" s="6">
        <v>121</v>
      </c>
      <c r="B126" s="6">
        <v>121</v>
      </c>
      <c r="C126" s="7"/>
      <c r="D126" s="8" t="s">
        <v>143</v>
      </c>
      <c r="E126" s="16" t="s">
        <v>141</v>
      </c>
      <c r="F126" s="17">
        <v>20</v>
      </c>
      <c r="G126" s="22">
        <v>25</v>
      </c>
      <c r="H126" s="17">
        <v>1210</v>
      </c>
      <c r="I126" s="12"/>
      <c r="J126" s="12">
        <f t="shared" si="6"/>
        <v>0</v>
      </c>
      <c r="K126" s="12"/>
      <c r="L126" s="12">
        <f t="shared" si="7"/>
        <v>0</v>
      </c>
      <c r="M126" s="12">
        <f t="shared" si="8"/>
        <v>0</v>
      </c>
      <c r="N126" s="12">
        <f t="shared" si="9"/>
        <v>0</v>
      </c>
      <c r="O126" s="13">
        <f t="shared" si="10"/>
        <v>20</v>
      </c>
      <c r="P126" s="13">
        <f t="shared" si="11"/>
        <v>1210</v>
      </c>
    </row>
    <row r="127" spans="1:16" ht="78.75">
      <c r="A127" s="6">
        <v>122</v>
      </c>
      <c r="B127" s="6">
        <v>122</v>
      </c>
      <c r="C127" s="7"/>
      <c r="D127" s="8" t="s">
        <v>144</v>
      </c>
      <c r="E127" s="16" t="s">
        <v>141</v>
      </c>
      <c r="F127" s="17">
        <v>75</v>
      </c>
      <c r="G127" s="22">
        <v>25</v>
      </c>
      <c r="H127" s="17">
        <v>2887.5</v>
      </c>
      <c r="I127" s="12"/>
      <c r="J127" s="12">
        <f t="shared" si="6"/>
        <v>0</v>
      </c>
      <c r="K127" s="12"/>
      <c r="L127" s="12">
        <f t="shared" si="7"/>
        <v>0</v>
      </c>
      <c r="M127" s="12">
        <f t="shared" si="8"/>
        <v>0</v>
      </c>
      <c r="N127" s="12">
        <f t="shared" si="9"/>
        <v>0</v>
      </c>
      <c r="O127" s="13">
        <f t="shared" si="10"/>
        <v>75</v>
      </c>
      <c r="P127" s="13">
        <f t="shared" si="11"/>
        <v>2887.5</v>
      </c>
    </row>
    <row r="128" spans="1:16" ht="78.75">
      <c r="A128" s="6">
        <v>123</v>
      </c>
      <c r="B128" s="6">
        <v>123</v>
      </c>
      <c r="C128" s="7"/>
      <c r="D128" s="8" t="s">
        <v>145</v>
      </c>
      <c r="E128" s="16" t="s">
        <v>141</v>
      </c>
      <c r="F128" s="17">
        <v>185</v>
      </c>
      <c r="G128" s="22">
        <v>25</v>
      </c>
      <c r="H128" s="17">
        <v>9361</v>
      </c>
      <c r="I128" s="12"/>
      <c r="J128" s="12">
        <f t="shared" si="6"/>
        <v>0</v>
      </c>
      <c r="K128" s="12"/>
      <c r="L128" s="12">
        <f t="shared" si="7"/>
        <v>0</v>
      </c>
      <c r="M128" s="12">
        <f t="shared" si="8"/>
        <v>0</v>
      </c>
      <c r="N128" s="12">
        <f t="shared" si="9"/>
        <v>0</v>
      </c>
      <c r="O128" s="13">
        <f t="shared" si="10"/>
        <v>185</v>
      </c>
      <c r="P128" s="13">
        <f t="shared" si="11"/>
        <v>9361</v>
      </c>
    </row>
    <row r="129" spans="1:16" ht="78.75">
      <c r="A129" s="6">
        <v>124</v>
      </c>
      <c r="B129" s="6">
        <v>124</v>
      </c>
      <c r="C129" s="7"/>
      <c r="D129" s="8" t="s">
        <v>146</v>
      </c>
      <c r="E129" s="16" t="s">
        <v>141</v>
      </c>
      <c r="F129" s="17">
        <v>15</v>
      </c>
      <c r="G129" s="22">
        <v>25</v>
      </c>
      <c r="H129" s="17">
        <v>1072.5</v>
      </c>
      <c r="I129" s="12"/>
      <c r="J129" s="12">
        <f t="shared" si="6"/>
        <v>0</v>
      </c>
      <c r="K129" s="12"/>
      <c r="L129" s="12">
        <f t="shared" si="7"/>
        <v>0</v>
      </c>
      <c r="M129" s="12">
        <f t="shared" si="8"/>
        <v>0</v>
      </c>
      <c r="N129" s="12">
        <f t="shared" si="9"/>
        <v>0</v>
      </c>
      <c r="O129" s="13">
        <f t="shared" si="10"/>
        <v>15</v>
      </c>
      <c r="P129" s="13">
        <f t="shared" si="11"/>
        <v>1072.5</v>
      </c>
    </row>
    <row r="130" spans="1:16" ht="33.75">
      <c r="A130" s="6">
        <v>125</v>
      </c>
      <c r="B130" s="6">
        <v>125</v>
      </c>
      <c r="C130" s="7"/>
      <c r="D130" s="8" t="s">
        <v>147</v>
      </c>
      <c r="E130" s="16" t="s">
        <v>148</v>
      </c>
      <c r="F130" s="17">
        <v>17</v>
      </c>
      <c r="G130" s="22">
        <v>50</v>
      </c>
      <c r="H130" s="17">
        <v>299.2</v>
      </c>
      <c r="I130" s="12"/>
      <c r="J130" s="12">
        <f t="shared" si="6"/>
        <v>0</v>
      </c>
      <c r="K130" s="12"/>
      <c r="L130" s="12">
        <f t="shared" si="7"/>
        <v>0</v>
      </c>
      <c r="M130" s="12">
        <f t="shared" si="8"/>
        <v>0</v>
      </c>
      <c r="N130" s="12">
        <f t="shared" si="9"/>
        <v>0</v>
      </c>
      <c r="O130" s="13">
        <f t="shared" si="10"/>
        <v>17</v>
      </c>
      <c r="P130" s="13">
        <f t="shared" si="11"/>
        <v>299.2</v>
      </c>
    </row>
    <row r="131" spans="1:16" ht="33.75">
      <c r="A131" s="6">
        <v>126</v>
      </c>
      <c r="B131" s="6">
        <v>126</v>
      </c>
      <c r="C131" s="7"/>
      <c r="D131" s="8" t="s">
        <v>149</v>
      </c>
      <c r="E131" s="16" t="s">
        <v>148</v>
      </c>
      <c r="F131" s="17">
        <v>10</v>
      </c>
      <c r="G131" s="22">
        <v>50</v>
      </c>
      <c r="H131" s="17">
        <v>242</v>
      </c>
      <c r="I131" s="12"/>
      <c r="J131" s="12">
        <f t="shared" si="6"/>
        <v>0</v>
      </c>
      <c r="K131" s="12"/>
      <c r="L131" s="12">
        <f t="shared" si="7"/>
        <v>0</v>
      </c>
      <c r="M131" s="12">
        <f t="shared" si="8"/>
        <v>0</v>
      </c>
      <c r="N131" s="12">
        <f t="shared" si="9"/>
        <v>0</v>
      </c>
      <c r="O131" s="13">
        <f t="shared" si="10"/>
        <v>10</v>
      </c>
      <c r="P131" s="13">
        <f t="shared" si="11"/>
        <v>242</v>
      </c>
    </row>
    <row r="132" spans="1:16" ht="33.75">
      <c r="A132" s="6">
        <v>127</v>
      </c>
      <c r="B132" s="6">
        <v>127</v>
      </c>
      <c r="C132" s="7"/>
      <c r="D132" s="8" t="s">
        <v>150</v>
      </c>
      <c r="E132" s="16" t="s">
        <v>148</v>
      </c>
      <c r="F132" s="17">
        <v>50</v>
      </c>
      <c r="G132" s="22">
        <v>50</v>
      </c>
      <c r="H132" s="17">
        <v>1650</v>
      </c>
      <c r="I132" s="12"/>
      <c r="J132" s="12">
        <f t="shared" si="6"/>
        <v>0</v>
      </c>
      <c r="K132" s="12"/>
      <c r="L132" s="12">
        <f t="shared" si="7"/>
        <v>0</v>
      </c>
      <c r="M132" s="12">
        <f t="shared" si="8"/>
        <v>0</v>
      </c>
      <c r="N132" s="12">
        <f t="shared" si="9"/>
        <v>0</v>
      </c>
      <c r="O132" s="13">
        <f t="shared" si="10"/>
        <v>50</v>
      </c>
      <c r="P132" s="13">
        <f t="shared" si="11"/>
        <v>1650</v>
      </c>
    </row>
    <row r="133" spans="1:16" ht="22.5">
      <c r="A133" s="6">
        <v>128</v>
      </c>
      <c r="B133" s="6">
        <v>128</v>
      </c>
      <c r="C133" s="7"/>
      <c r="D133" s="8" t="s">
        <v>151</v>
      </c>
      <c r="E133" s="16" t="s">
        <v>148</v>
      </c>
      <c r="F133" s="17">
        <v>25</v>
      </c>
      <c r="G133" s="22">
        <v>125</v>
      </c>
      <c r="H133" s="17">
        <v>1800</v>
      </c>
      <c r="I133" s="12"/>
      <c r="J133" s="12">
        <f t="shared" si="6"/>
        <v>0</v>
      </c>
      <c r="K133" s="12"/>
      <c r="L133" s="12">
        <f t="shared" si="7"/>
        <v>0</v>
      </c>
      <c r="M133" s="12">
        <f t="shared" si="8"/>
        <v>0</v>
      </c>
      <c r="N133" s="12">
        <f t="shared" si="9"/>
        <v>0</v>
      </c>
      <c r="O133" s="13">
        <f t="shared" si="10"/>
        <v>25</v>
      </c>
      <c r="P133" s="13">
        <f t="shared" si="11"/>
        <v>1800</v>
      </c>
    </row>
    <row r="134" spans="1:16" ht="56.25">
      <c r="A134" s="6">
        <v>129</v>
      </c>
      <c r="B134" s="6">
        <v>129</v>
      </c>
      <c r="C134" s="7"/>
      <c r="D134" s="8" t="s">
        <v>152</v>
      </c>
      <c r="E134" s="16" t="s">
        <v>141</v>
      </c>
      <c r="F134" s="17">
        <v>20</v>
      </c>
      <c r="G134" s="22">
        <v>50</v>
      </c>
      <c r="H134" s="17">
        <v>264</v>
      </c>
      <c r="I134" s="12"/>
      <c r="J134" s="12">
        <f t="shared" si="6"/>
        <v>0</v>
      </c>
      <c r="K134" s="12"/>
      <c r="L134" s="12">
        <f t="shared" si="7"/>
        <v>0</v>
      </c>
      <c r="M134" s="12">
        <f t="shared" si="8"/>
        <v>0</v>
      </c>
      <c r="N134" s="12">
        <f t="shared" si="9"/>
        <v>0</v>
      </c>
      <c r="O134" s="13">
        <f t="shared" si="10"/>
        <v>20</v>
      </c>
      <c r="P134" s="13">
        <f t="shared" si="11"/>
        <v>264</v>
      </c>
    </row>
    <row r="135" spans="1:16" ht="123.75">
      <c r="A135" s="6">
        <v>130</v>
      </c>
      <c r="B135" s="6">
        <v>130</v>
      </c>
      <c r="C135" s="7"/>
      <c r="D135" s="8" t="s">
        <v>153</v>
      </c>
      <c r="E135" s="16" t="s">
        <v>148</v>
      </c>
      <c r="F135" s="17">
        <v>12</v>
      </c>
      <c r="G135" s="22">
        <v>100</v>
      </c>
      <c r="H135" s="17">
        <v>2046</v>
      </c>
      <c r="I135" s="12"/>
      <c r="J135" s="12">
        <f t="shared" ref="J135:J198" si="12">G135*I135</f>
        <v>0</v>
      </c>
      <c r="K135" s="12"/>
      <c r="L135" s="12">
        <f t="shared" ref="L135:L198" si="13">K135*G135</f>
        <v>0</v>
      </c>
      <c r="M135" s="12">
        <f t="shared" ref="M135:M198" si="14">I135+K135</f>
        <v>0</v>
      </c>
      <c r="N135" s="12">
        <f t="shared" ref="N135:N198" si="15">J135+L135</f>
        <v>0</v>
      </c>
      <c r="O135" s="13">
        <f t="shared" ref="O135:O198" si="16">F135-M135</f>
        <v>12</v>
      </c>
      <c r="P135" s="13">
        <f t="shared" ref="P135:P198" si="17">H135-N135</f>
        <v>2046</v>
      </c>
    </row>
    <row r="136" spans="1:16" ht="123.75">
      <c r="A136" s="6">
        <v>131</v>
      </c>
      <c r="B136" s="6">
        <v>131</v>
      </c>
      <c r="C136" s="7"/>
      <c r="D136" s="8" t="s">
        <v>154</v>
      </c>
      <c r="E136" s="16" t="s">
        <v>148</v>
      </c>
      <c r="F136" s="17">
        <v>20</v>
      </c>
      <c r="G136" s="22">
        <v>100</v>
      </c>
      <c r="H136" s="17">
        <v>5280</v>
      </c>
      <c r="I136" s="12"/>
      <c r="J136" s="12">
        <f t="shared" si="12"/>
        <v>0</v>
      </c>
      <c r="K136" s="12"/>
      <c r="L136" s="12">
        <f t="shared" si="13"/>
        <v>0</v>
      </c>
      <c r="M136" s="12">
        <f t="shared" si="14"/>
        <v>0</v>
      </c>
      <c r="N136" s="12">
        <f t="shared" si="15"/>
        <v>0</v>
      </c>
      <c r="O136" s="13">
        <f t="shared" si="16"/>
        <v>20</v>
      </c>
      <c r="P136" s="13">
        <f t="shared" si="17"/>
        <v>5280</v>
      </c>
    </row>
    <row r="137" spans="1:16" ht="123.75">
      <c r="A137" s="6">
        <v>132</v>
      </c>
      <c r="B137" s="6">
        <v>132</v>
      </c>
      <c r="C137" s="7"/>
      <c r="D137" s="8" t="s">
        <v>155</v>
      </c>
      <c r="E137" s="16" t="s">
        <v>148</v>
      </c>
      <c r="F137" s="17">
        <v>70</v>
      </c>
      <c r="G137" s="22">
        <v>100</v>
      </c>
      <c r="H137" s="17">
        <v>27335</v>
      </c>
      <c r="I137" s="12"/>
      <c r="J137" s="12">
        <f t="shared" si="12"/>
        <v>0</v>
      </c>
      <c r="K137" s="12"/>
      <c r="L137" s="12">
        <f t="shared" si="13"/>
        <v>0</v>
      </c>
      <c r="M137" s="12">
        <f t="shared" si="14"/>
        <v>0</v>
      </c>
      <c r="N137" s="12">
        <f t="shared" si="15"/>
        <v>0</v>
      </c>
      <c r="O137" s="13">
        <f t="shared" si="16"/>
        <v>70</v>
      </c>
      <c r="P137" s="13">
        <f t="shared" si="17"/>
        <v>27335</v>
      </c>
    </row>
    <row r="138" spans="1:16" ht="56.25">
      <c r="A138" s="6">
        <v>133</v>
      </c>
      <c r="B138" s="6">
        <v>133</v>
      </c>
      <c r="C138" s="7"/>
      <c r="D138" s="8" t="s">
        <v>156</v>
      </c>
      <c r="E138" s="16" t="s">
        <v>148</v>
      </c>
      <c r="F138" s="17">
        <v>7</v>
      </c>
      <c r="G138" s="22">
        <v>100</v>
      </c>
      <c r="H138" s="17">
        <v>654.5</v>
      </c>
      <c r="I138" s="12"/>
      <c r="J138" s="12">
        <f t="shared" si="12"/>
        <v>0</v>
      </c>
      <c r="K138" s="12"/>
      <c r="L138" s="12">
        <f t="shared" si="13"/>
        <v>0</v>
      </c>
      <c r="M138" s="12">
        <f t="shared" si="14"/>
        <v>0</v>
      </c>
      <c r="N138" s="12">
        <f t="shared" si="15"/>
        <v>0</v>
      </c>
      <c r="O138" s="13">
        <f t="shared" si="16"/>
        <v>7</v>
      </c>
      <c r="P138" s="13">
        <f t="shared" si="17"/>
        <v>654.5</v>
      </c>
    </row>
    <row r="139" spans="1:16" ht="56.25">
      <c r="A139" s="6">
        <v>134</v>
      </c>
      <c r="B139" s="6">
        <v>134</v>
      </c>
      <c r="C139" s="7"/>
      <c r="D139" s="8" t="s">
        <v>157</v>
      </c>
      <c r="E139" s="16" t="s">
        <v>148</v>
      </c>
      <c r="F139" s="17">
        <v>5</v>
      </c>
      <c r="G139" s="22">
        <v>100</v>
      </c>
      <c r="H139" s="17">
        <v>522.5</v>
      </c>
      <c r="I139" s="12"/>
      <c r="J139" s="12">
        <f t="shared" si="12"/>
        <v>0</v>
      </c>
      <c r="K139" s="12"/>
      <c r="L139" s="12">
        <f t="shared" si="13"/>
        <v>0</v>
      </c>
      <c r="M139" s="12">
        <f t="shared" si="14"/>
        <v>0</v>
      </c>
      <c r="N139" s="12">
        <f t="shared" si="15"/>
        <v>0</v>
      </c>
      <c r="O139" s="13">
        <f t="shared" si="16"/>
        <v>5</v>
      </c>
      <c r="P139" s="13">
        <f t="shared" si="17"/>
        <v>522.5</v>
      </c>
    </row>
    <row r="140" spans="1:16" ht="56.25">
      <c r="A140" s="6">
        <v>135</v>
      </c>
      <c r="B140" s="6">
        <v>135</v>
      </c>
      <c r="C140" s="7"/>
      <c r="D140" s="8" t="s">
        <v>158</v>
      </c>
      <c r="E140" s="16" t="s">
        <v>148</v>
      </c>
      <c r="F140" s="17">
        <v>9</v>
      </c>
      <c r="G140" s="22">
        <v>100</v>
      </c>
      <c r="H140" s="17">
        <v>1683</v>
      </c>
      <c r="I140" s="12"/>
      <c r="J140" s="12">
        <f t="shared" si="12"/>
        <v>0</v>
      </c>
      <c r="K140" s="12"/>
      <c r="L140" s="12">
        <f t="shared" si="13"/>
        <v>0</v>
      </c>
      <c r="M140" s="12">
        <f t="shared" si="14"/>
        <v>0</v>
      </c>
      <c r="N140" s="12">
        <f t="shared" si="15"/>
        <v>0</v>
      </c>
      <c r="O140" s="13">
        <f t="shared" si="16"/>
        <v>9</v>
      </c>
      <c r="P140" s="13">
        <f t="shared" si="17"/>
        <v>1683</v>
      </c>
    </row>
    <row r="141" spans="1:16" ht="56.25">
      <c r="A141" s="6">
        <v>136</v>
      </c>
      <c r="B141" s="6">
        <v>136</v>
      </c>
      <c r="C141" s="7"/>
      <c r="D141" s="8" t="s">
        <v>159</v>
      </c>
      <c r="E141" s="16" t="s">
        <v>148</v>
      </c>
      <c r="F141" s="17">
        <v>23</v>
      </c>
      <c r="G141" s="22">
        <v>100</v>
      </c>
      <c r="H141" s="17">
        <v>4807</v>
      </c>
      <c r="I141" s="12"/>
      <c r="J141" s="12">
        <f t="shared" si="12"/>
        <v>0</v>
      </c>
      <c r="K141" s="12"/>
      <c r="L141" s="12">
        <f t="shared" si="13"/>
        <v>0</v>
      </c>
      <c r="M141" s="12">
        <f t="shared" si="14"/>
        <v>0</v>
      </c>
      <c r="N141" s="12">
        <f t="shared" si="15"/>
        <v>0</v>
      </c>
      <c r="O141" s="13">
        <f t="shared" si="16"/>
        <v>23</v>
      </c>
      <c r="P141" s="13">
        <f t="shared" si="17"/>
        <v>4807</v>
      </c>
    </row>
    <row r="142" spans="1:16" ht="56.25">
      <c r="A142" s="6">
        <v>137</v>
      </c>
      <c r="B142" s="6">
        <v>137</v>
      </c>
      <c r="C142" s="7"/>
      <c r="D142" s="8" t="s">
        <v>160</v>
      </c>
      <c r="E142" s="16" t="s">
        <v>148</v>
      </c>
      <c r="F142" s="17">
        <v>10</v>
      </c>
      <c r="G142" s="22">
        <v>100</v>
      </c>
      <c r="H142" s="17">
        <v>2255</v>
      </c>
      <c r="I142" s="12"/>
      <c r="J142" s="12">
        <f t="shared" si="12"/>
        <v>0</v>
      </c>
      <c r="K142" s="12"/>
      <c r="L142" s="12">
        <f t="shared" si="13"/>
        <v>0</v>
      </c>
      <c r="M142" s="12">
        <f t="shared" si="14"/>
        <v>0</v>
      </c>
      <c r="N142" s="12">
        <f t="shared" si="15"/>
        <v>0</v>
      </c>
      <c r="O142" s="13">
        <f t="shared" si="16"/>
        <v>10</v>
      </c>
      <c r="P142" s="13">
        <f t="shared" si="17"/>
        <v>2255</v>
      </c>
    </row>
    <row r="143" spans="1:16" ht="56.25">
      <c r="A143" s="6">
        <v>138</v>
      </c>
      <c r="B143" s="6">
        <v>138</v>
      </c>
      <c r="C143" s="7"/>
      <c r="D143" s="8" t="s">
        <v>161</v>
      </c>
      <c r="E143" s="16" t="s">
        <v>148</v>
      </c>
      <c r="F143" s="17">
        <v>3</v>
      </c>
      <c r="G143" s="22">
        <v>100</v>
      </c>
      <c r="H143" s="17">
        <v>792</v>
      </c>
      <c r="I143" s="12"/>
      <c r="J143" s="12">
        <f t="shared" si="12"/>
        <v>0</v>
      </c>
      <c r="K143" s="12"/>
      <c r="L143" s="12">
        <f t="shared" si="13"/>
        <v>0</v>
      </c>
      <c r="M143" s="12">
        <f t="shared" si="14"/>
        <v>0</v>
      </c>
      <c r="N143" s="12">
        <f t="shared" si="15"/>
        <v>0</v>
      </c>
      <c r="O143" s="13">
        <f t="shared" si="16"/>
        <v>3</v>
      </c>
      <c r="P143" s="13">
        <f t="shared" si="17"/>
        <v>792</v>
      </c>
    </row>
    <row r="144" spans="1:16" ht="67.5">
      <c r="A144" s="6">
        <v>139</v>
      </c>
      <c r="B144" s="6">
        <v>139</v>
      </c>
      <c r="C144" s="7"/>
      <c r="D144" s="8" t="s">
        <v>162</v>
      </c>
      <c r="E144" s="16" t="s">
        <v>148</v>
      </c>
      <c r="F144" s="17">
        <v>7</v>
      </c>
      <c r="G144" s="22">
        <v>100</v>
      </c>
      <c r="H144" s="17">
        <v>539</v>
      </c>
      <c r="I144" s="12"/>
      <c r="J144" s="12">
        <f t="shared" si="12"/>
        <v>0</v>
      </c>
      <c r="K144" s="12"/>
      <c r="L144" s="12">
        <f t="shared" si="13"/>
        <v>0</v>
      </c>
      <c r="M144" s="12">
        <f t="shared" si="14"/>
        <v>0</v>
      </c>
      <c r="N144" s="12">
        <f t="shared" si="15"/>
        <v>0</v>
      </c>
      <c r="O144" s="13">
        <f t="shared" si="16"/>
        <v>7</v>
      </c>
      <c r="P144" s="13">
        <f t="shared" si="17"/>
        <v>539</v>
      </c>
    </row>
    <row r="145" spans="1:16" ht="67.5">
      <c r="A145" s="6">
        <v>140</v>
      </c>
      <c r="B145" s="6">
        <v>140</v>
      </c>
      <c r="C145" s="7"/>
      <c r="D145" s="8" t="s">
        <v>163</v>
      </c>
      <c r="E145" s="16" t="s">
        <v>148</v>
      </c>
      <c r="F145" s="17">
        <v>5</v>
      </c>
      <c r="G145" s="22">
        <v>100</v>
      </c>
      <c r="H145" s="17">
        <v>495</v>
      </c>
      <c r="I145" s="12"/>
      <c r="J145" s="12">
        <f t="shared" si="12"/>
        <v>0</v>
      </c>
      <c r="K145" s="12"/>
      <c r="L145" s="12">
        <f t="shared" si="13"/>
        <v>0</v>
      </c>
      <c r="M145" s="12">
        <f t="shared" si="14"/>
        <v>0</v>
      </c>
      <c r="N145" s="12">
        <f t="shared" si="15"/>
        <v>0</v>
      </c>
      <c r="O145" s="13">
        <f t="shared" si="16"/>
        <v>5</v>
      </c>
      <c r="P145" s="13">
        <f t="shared" si="17"/>
        <v>495</v>
      </c>
    </row>
    <row r="146" spans="1:16" ht="67.5">
      <c r="A146" s="6">
        <v>141</v>
      </c>
      <c r="B146" s="6">
        <v>141</v>
      </c>
      <c r="C146" s="7"/>
      <c r="D146" s="8" t="s">
        <v>164</v>
      </c>
      <c r="E146" s="16" t="s">
        <v>148</v>
      </c>
      <c r="F146" s="17">
        <v>9</v>
      </c>
      <c r="G146" s="22">
        <v>100</v>
      </c>
      <c r="H146" s="17">
        <v>1188</v>
      </c>
      <c r="I146" s="12"/>
      <c r="J146" s="12">
        <f t="shared" si="12"/>
        <v>0</v>
      </c>
      <c r="K146" s="12"/>
      <c r="L146" s="12">
        <f t="shared" si="13"/>
        <v>0</v>
      </c>
      <c r="M146" s="12">
        <f t="shared" si="14"/>
        <v>0</v>
      </c>
      <c r="N146" s="12">
        <f t="shared" si="15"/>
        <v>0</v>
      </c>
      <c r="O146" s="13">
        <f t="shared" si="16"/>
        <v>9</v>
      </c>
      <c r="P146" s="13">
        <f t="shared" si="17"/>
        <v>1188</v>
      </c>
    </row>
    <row r="147" spans="1:16" ht="67.5">
      <c r="A147" s="6">
        <v>142</v>
      </c>
      <c r="B147" s="6">
        <v>142</v>
      </c>
      <c r="C147" s="7"/>
      <c r="D147" s="8" t="s">
        <v>165</v>
      </c>
      <c r="E147" s="16" t="s">
        <v>148</v>
      </c>
      <c r="F147" s="17">
        <v>23</v>
      </c>
      <c r="G147" s="22">
        <v>100</v>
      </c>
      <c r="H147" s="17">
        <v>4174.5</v>
      </c>
      <c r="I147" s="12"/>
      <c r="J147" s="12">
        <f t="shared" si="12"/>
        <v>0</v>
      </c>
      <c r="K147" s="12"/>
      <c r="L147" s="12">
        <f t="shared" si="13"/>
        <v>0</v>
      </c>
      <c r="M147" s="12">
        <f t="shared" si="14"/>
        <v>0</v>
      </c>
      <c r="N147" s="12">
        <f t="shared" si="15"/>
        <v>0</v>
      </c>
      <c r="O147" s="13">
        <f t="shared" si="16"/>
        <v>23</v>
      </c>
      <c r="P147" s="13">
        <f t="shared" si="17"/>
        <v>4174.5</v>
      </c>
    </row>
    <row r="148" spans="1:16" ht="67.5">
      <c r="A148" s="6">
        <v>143</v>
      </c>
      <c r="B148" s="6">
        <v>143</v>
      </c>
      <c r="C148" s="7"/>
      <c r="D148" s="8" t="s">
        <v>166</v>
      </c>
      <c r="E148" s="16" t="s">
        <v>148</v>
      </c>
      <c r="F148" s="17">
        <v>13</v>
      </c>
      <c r="G148" s="22">
        <v>100</v>
      </c>
      <c r="H148" s="17">
        <v>3217.5</v>
      </c>
      <c r="I148" s="12"/>
      <c r="J148" s="12">
        <f t="shared" si="12"/>
        <v>0</v>
      </c>
      <c r="K148" s="12"/>
      <c r="L148" s="12">
        <f t="shared" si="13"/>
        <v>0</v>
      </c>
      <c r="M148" s="12">
        <f t="shared" si="14"/>
        <v>0</v>
      </c>
      <c r="N148" s="12">
        <f t="shared" si="15"/>
        <v>0</v>
      </c>
      <c r="O148" s="13">
        <f t="shared" si="16"/>
        <v>13</v>
      </c>
      <c r="P148" s="13">
        <f t="shared" si="17"/>
        <v>3217.5</v>
      </c>
    </row>
    <row r="149" spans="1:16" ht="56.25">
      <c r="A149" s="6">
        <v>144</v>
      </c>
      <c r="B149" s="6">
        <v>144</v>
      </c>
      <c r="C149" s="7"/>
      <c r="D149" s="8" t="s">
        <v>167</v>
      </c>
      <c r="E149" s="16" t="s">
        <v>148</v>
      </c>
      <c r="F149" s="17">
        <v>139</v>
      </c>
      <c r="G149" s="22">
        <v>100</v>
      </c>
      <c r="H149" s="17">
        <v>12996.5</v>
      </c>
      <c r="I149" s="12"/>
      <c r="J149" s="12">
        <f t="shared" si="12"/>
        <v>0</v>
      </c>
      <c r="K149" s="12"/>
      <c r="L149" s="12">
        <f t="shared" si="13"/>
        <v>0</v>
      </c>
      <c r="M149" s="12">
        <f t="shared" si="14"/>
        <v>0</v>
      </c>
      <c r="N149" s="12">
        <f t="shared" si="15"/>
        <v>0</v>
      </c>
      <c r="O149" s="13">
        <f t="shared" si="16"/>
        <v>139</v>
      </c>
      <c r="P149" s="13">
        <f t="shared" si="17"/>
        <v>12996.5</v>
      </c>
    </row>
    <row r="150" spans="1:16" ht="56.25">
      <c r="A150" s="6">
        <v>145</v>
      </c>
      <c r="B150" s="6">
        <v>145</v>
      </c>
      <c r="C150" s="7"/>
      <c r="D150" s="8" t="s">
        <v>168</v>
      </c>
      <c r="E150" s="16" t="s">
        <v>169</v>
      </c>
      <c r="F150" s="17">
        <v>2</v>
      </c>
      <c r="G150" s="22">
        <v>100</v>
      </c>
      <c r="H150" s="17">
        <v>220</v>
      </c>
      <c r="I150" s="12"/>
      <c r="J150" s="12">
        <f t="shared" si="12"/>
        <v>0</v>
      </c>
      <c r="K150" s="12"/>
      <c r="L150" s="12">
        <f t="shared" si="13"/>
        <v>0</v>
      </c>
      <c r="M150" s="12">
        <f t="shared" si="14"/>
        <v>0</v>
      </c>
      <c r="N150" s="12">
        <f t="shared" si="15"/>
        <v>0</v>
      </c>
      <c r="O150" s="13">
        <f t="shared" si="16"/>
        <v>2</v>
      </c>
      <c r="P150" s="13">
        <f t="shared" si="17"/>
        <v>220</v>
      </c>
    </row>
    <row r="151" spans="1:16" ht="56.25">
      <c r="A151" s="6">
        <v>146</v>
      </c>
      <c r="B151" s="6">
        <v>146</v>
      </c>
      <c r="C151" s="7"/>
      <c r="D151" s="8" t="s">
        <v>170</v>
      </c>
      <c r="E151" s="16" t="s">
        <v>148</v>
      </c>
      <c r="F151" s="17">
        <v>30</v>
      </c>
      <c r="G151" s="22">
        <v>100</v>
      </c>
      <c r="H151" s="17">
        <v>4125</v>
      </c>
      <c r="I151" s="12"/>
      <c r="J151" s="12">
        <f t="shared" si="12"/>
        <v>0</v>
      </c>
      <c r="K151" s="12"/>
      <c r="L151" s="12">
        <f t="shared" si="13"/>
        <v>0</v>
      </c>
      <c r="M151" s="12">
        <f t="shared" si="14"/>
        <v>0</v>
      </c>
      <c r="N151" s="12">
        <f t="shared" si="15"/>
        <v>0</v>
      </c>
      <c r="O151" s="13">
        <f t="shared" si="16"/>
        <v>30</v>
      </c>
      <c r="P151" s="13">
        <f t="shared" si="17"/>
        <v>4125</v>
      </c>
    </row>
    <row r="152" spans="1:16" ht="56.25">
      <c r="A152" s="6">
        <v>147</v>
      </c>
      <c r="B152" s="6">
        <v>147</v>
      </c>
      <c r="C152" s="7"/>
      <c r="D152" s="8" t="s">
        <v>171</v>
      </c>
      <c r="E152" s="16" t="s">
        <v>148</v>
      </c>
      <c r="F152" s="17">
        <v>25</v>
      </c>
      <c r="G152" s="22">
        <v>100</v>
      </c>
      <c r="H152" s="17">
        <v>14575</v>
      </c>
      <c r="I152" s="12"/>
      <c r="J152" s="12">
        <f t="shared" si="12"/>
        <v>0</v>
      </c>
      <c r="K152" s="12"/>
      <c r="L152" s="12">
        <f t="shared" si="13"/>
        <v>0</v>
      </c>
      <c r="M152" s="12">
        <f t="shared" si="14"/>
        <v>0</v>
      </c>
      <c r="N152" s="12">
        <f t="shared" si="15"/>
        <v>0</v>
      </c>
      <c r="O152" s="13">
        <f t="shared" si="16"/>
        <v>25</v>
      </c>
      <c r="P152" s="13">
        <f t="shared" si="17"/>
        <v>14575</v>
      </c>
    </row>
    <row r="153" spans="1:16" ht="56.25">
      <c r="A153" s="6">
        <v>148</v>
      </c>
      <c r="B153" s="6">
        <v>148</v>
      </c>
      <c r="C153" s="7"/>
      <c r="D153" s="8" t="s">
        <v>172</v>
      </c>
      <c r="E153" s="16" t="s">
        <v>148</v>
      </c>
      <c r="F153" s="17">
        <v>6</v>
      </c>
      <c r="G153" s="22">
        <v>100</v>
      </c>
      <c r="H153" s="17">
        <v>858</v>
      </c>
      <c r="I153" s="12"/>
      <c r="J153" s="12">
        <f t="shared" si="12"/>
        <v>0</v>
      </c>
      <c r="K153" s="12"/>
      <c r="L153" s="12">
        <f t="shared" si="13"/>
        <v>0</v>
      </c>
      <c r="M153" s="12">
        <f t="shared" si="14"/>
        <v>0</v>
      </c>
      <c r="N153" s="12">
        <f t="shared" si="15"/>
        <v>0</v>
      </c>
      <c r="O153" s="13">
        <f t="shared" si="16"/>
        <v>6</v>
      </c>
      <c r="P153" s="13">
        <f t="shared" si="17"/>
        <v>858</v>
      </c>
    </row>
    <row r="154" spans="1:16" ht="56.25">
      <c r="A154" s="6">
        <v>149</v>
      </c>
      <c r="B154" s="6">
        <v>149</v>
      </c>
      <c r="C154" s="7"/>
      <c r="D154" s="8" t="s">
        <v>173</v>
      </c>
      <c r="E154" s="16" t="s">
        <v>148</v>
      </c>
      <c r="F154" s="17">
        <v>8</v>
      </c>
      <c r="G154" s="22">
        <v>100</v>
      </c>
      <c r="H154" s="17">
        <v>1012</v>
      </c>
      <c r="I154" s="12"/>
      <c r="J154" s="12">
        <f t="shared" si="12"/>
        <v>0</v>
      </c>
      <c r="K154" s="12"/>
      <c r="L154" s="12">
        <f t="shared" si="13"/>
        <v>0</v>
      </c>
      <c r="M154" s="12">
        <f t="shared" si="14"/>
        <v>0</v>
      </c>
      <c r="N154" s="12">
        <f t="shared" si="15"/>
        <v>0</v>
      </c>
      <c r="O154" s="13">
        <f t="shared" si="16"/>
        <v>8</v>
      </c>
      <c r="P154" s="13">
        <f t="shared" si="17"/>
        <v>1012</v>
      </c>
    </row>
    <row r="155" spans="1:16" ht="56.25">
      <c r="A155" s="6">
        <v>150</v>
      </c>
      <c r="B155" s="6">
        <v>150</v>
      </c>
      <c r="C155" s="7"/>
      <c r="D155" s="8" t="s">
        <v>174</v>
      </c>
      <c r="E155" s="16" t="s">
        <v>148</v>
      </c>
      <c r="F155" s="17">
        <v>6</v>
      </c>
      <c r="G155" s="22">
        <v>100</v>
      </c>
      <c r="H155" s="17">
        <v>1254</v>
      </c>
      <c r="I155" s="12"/>
      <c r="J155" s="12">
        <f t="shared" si="12"/>
        <v>0</v>
      </c>
      <c r="K155" s="12"/>
      <c r="L155" s="12">
        <f t="shared" si="13"/>
        <v>0</v>
      </c>
      <c r="M155" s="12">
        <f t="shared" si="14"/>
        <v>0</v>
      </c>
      <c r="N155" s="12">
        <f t="shared" si="15"/>
        <v>0</v>
      </c>
      <c r="O155" s="13">
        <f t="shared" si="16"/>
        <v>6</v>
      </c>
      <c r="P155" s="13">
        <f t="shared" si="17"/>
        <v>1254</v>
      </c>
    </row>
    <row r="156" spans="1:16" ht="56.25">
      <c r="A156" s="6">
        <v>151</v>
      </c>
      <c r="B156" s="6">
        <v>151</v>
      </c>
      <c r="C156" s="7"/>
      <c r="D156" s="8" t="s">
        <v>175</v>
      </c>
      <c r="E156" s="16" t="s">
        <v>148</v>
      </c>
      <c r="F156" s="17">
        <v>6</v>
      </c>
      <c r="G156" s="22">
        <v>100</v>
      </c>
      <c r="H156" s="17">
        <v>3102</v>
      </c>
      <c r="I156" s="12"/>
      <c r="J156" s="12">
        <f t="shared" si="12"/>
        <v>0</v>
      </c>
      <c r="K156" s="12"/>
      <c r="L156" s="12">
        <f t="shared" si="13"/>
        <v>0</v>
      </c>
      <c r="M156" s="12">
        <f t="shared" si="14"/>
        <v>0</v>
      </c>
      <c r="N156" s="12">
        <f t="shared" si="15"/>
        <v>0</v>
      </c>
      <c r="O156" s="13">
        <f t="shared" si="16"/>
        <v>6</v>
      </c>
      <c r="P156" s="13">
        <f t="shared" si="17"/>
        <v>3102</v>
      </c>
    </row>
    <row r="157" spans="1:16" ht="56.25">
      <c r="A157" s="6">
        <v>152</v>
      </c>
      <c r="B157" s="6">
        <v>152</v>
      </c>
      <c r="C157" s="7"/>
      <c r="D157" s="8" t="s">
        <v>176</v>
      </c>
      <c r="E157" s="16" t="s">
        <v>141</v>
      </c>
      <c r="F157" s="17">
        <v>300</v>
      </c>
      <c r="G157" s="22">
        <v>25</v>
      </c>
      <c r="H157" s="17">
        <v>4290</v>
      </c>
      <c r="I157" s="12"/>
      <c r="J157" s="12">
        <f t="shared" si="12"/>
        <v>0</v>
      </c>
      <c r="K157" s="12"/>
      <c r="L157" s="12">
        <f t="shared" si="13"/>
        <v>0</v>
      </c>
      <c r="M157" s="12">
        <f t="shared" si="14"/>
        <v>0</v>
      </c>
      <c r="N157" s="12">
        <f t="shared" si="15"/>
        <v>0</v>
      </c>
      <c r="O157" s="13">
        <f t="shared" si="16"/>
        <v>300</v>
      </c>
      <c r="P157" s="13">
        <f t="shared" si="17"/>
        <v>4290</v>
      </c>
    </row>
    <row r="158" spans="1:16" ht="56.25">
      <c r="A158" s="6">
        <v>153</v>
      </c>
      <c r="B158" s="6">
        <v>153</v>
      </c>
      <c r="C158" s="7"/>
      <c r="D158" s="8" t="s">
        <v>177</v>
      </c>
      <c r="E158" s="16" t="s">
        <v>141</v>
      </c>
      <c r="F158" s="17">
        <v>900</v>
      </c>
      <c r="G158" s="22">
        <v>25</v>
      </c>
      <c r="H158" s="17">
        <v>20790</v>
      </c>
      <c r="I158" s="12"/>
      <c r="J158" s="12">
        <f t="shared" si="12"/>
        <v>0</v>
      </c>
      <c r="K158" s="12"/>
      <c r="L158" s="12">
        <f t="shared" si="13"/>
        <v>0</v>
      </c>
      <c r="M158" s="12">
        <f t="shared" si="14"/>
        <v>0</v>
      </c>
      <c r="N158" s="12">
        <f t="shared" si="15"/>
        <v>0</v>
      </c>
      <c r="O158" s="13">
        <f t="shared" si="16"/>
        <v>900</v>
      </c>
      <c r="P158" s="13">
        <f t="shared" si="17"/>
        <v>20790</v>
      </c>
    </row>
    <row r="159" spans="1:16" ht="56.25">
      <c r="A159" s="6">
        <v>154</v>
      </c>
      <c r="B159" s="6">
        <v>154</v>
      </c>
      <c r="C159" s="7"/>
      <c r="D159" s="8" t="s">
        <v>178</v>
      </c>
      <c r="E159" s="16" t="s">
        <v>141</v>
      </c>
      <c r="F159" s="17">
        <v>600</v>
      </c>
      <c r="G159" s="22">
        <v>50</v>
      </c>
      <c r="H159" s="17">
        <v>19800</v>
      </c>
      <c r="I159" s="12"/>
      <c r="J159" s="12">
        <f t="shared" si="12"/>
        <v>0</v>
      </c>
      <c r="K159" s="12"/>
      <c r="L159" s="12">
        <f t="shared" si="13"/>
        <v>0</v>
      </c>
      <c r="M159" s="12">
        <f t="shared" si="14"/>
        <v>0</v>
      </c>
      <c r="N159" s="12">
        <f t="shared" si="15"/>
        <v>0</v>
      </c>
      <c r="O159" s="13">
        <f t="shared" si="16"/>
        <v>600</v>
      </c>
      <c r="P159" s="13">
        <f t="shared" si="17"/>
        <v>19800</v>
      </c>
    </row>
    <row r="160" spans="1:16" ht="56.25">
      <c r="A160" s="6">
        <v>155</v>
      </c>
      <c r="B160" s="6">
        <v>155</v>
      </c>
      <c r="C160" s="7"/>
      <c r="D160" s="8" t="s">
        <v>179</v>
      </c>
      <c r="E160" s="16" t="s">
        <v>141</v>
      </c>
      <c r="F160" s="17">
        <v>50</v>
      </c>
      <c r="G160" s="22">
        <v>50</v>
      </c>
      <c r="H160" s="17">
        <v>2750</v>
      </c>
      <c r="I160" s="12"/>
      <c r="J160" s="12">
        <f t="shared" si="12"/>
        <v>0</v>
      </c>
      <c r="K160" s="12"/>
      <c r="L160" s="12">
        <f t="shared" si="13"/>
        <v>0</v>
      </c>
      <c r="M160" s="12">
        <f t="shared" si="14"/>
        <v>0</v>
      </c>
      <c r="N160" s="12">
        <f t="shared" si="15"/>
        <v>0</v>
      </c>
      <c r="O160" s="13">
        <f t="shared" si="16"/>
        <v>50</v>
      </c>
      <c r="P160" s="13">
        <f t="shared" si="17"/>
        <v>2750</v>
      </c>
    </row>
    <row r="161" spans="1:16" ht="45">
      <c r="A161" s="6">
        <v>156</v>
      </c>
      <c r="B161" s="6">
        <v>156</v>
      </c>
      <c r="C161" s="7"/>
      <c r="D161" s="8" t="s">
        <v>180</v>
      </c>
      <c r="E161" s="16" t="s">
        <v>181</v>
      </c>
      <c r="F161" s="17">
        <v>40</v>
      </c>
      <c r="G161" s="22">
        <v>50</v>
      </c>
      <c r="H161" s="17">
        <v>1716</v>
      </c>
      <c r="I161" s="12"/>
      <c r="J161" s="12">
        <f t="shared" si="12"/>
        <v>0</v>
      </c>
      <c r="K161" s="12"/>
      <c r="L161" s="12">
        <f t="shared" si="13"/>
        <v>0</v>
      </c>
      <c r="M161" s="12">
        <f t="shared" si="14"/>
        <v>0</v>
      </c>
      <c r="N161" s="12">
        <f t="shared" si="15"/>
        <v>0</v>
      </c>
      <c r="O161" s="13">
        <f t="shared" si="16"/>
        <v>40</v>
      </c>
      <c r="P161" s="13">
        <f t="shared" si="17"/>
        <v>1716</v>
      </c>
    </row>
    <row r="162" spans="1:16" ht="67.5">
      <c r="A162" s="6">
        <v>157</v>
      </c>
      <c r="B162" s="6">
        <v>157</v>
      </c>
      <c r="C162" s="7"/>
      <c r="D162" s="8" t="s">
        <v>182</v>
      </c>
      <c r="E162" s="16" t="s">
        <v>181</v>
      </c>
      <c r="F162" s="17">
        <v>5</v>
      </c>
      <c r="G162" s="22">
        <v>10</v>
      </c>
      <c r="H162" s="17">
        <v>253</v>
      </c>
      <c r="I162" s="12"/>
      <c r="J162" s="12">
        <f t="shared" si="12"/>
        <v>0</v>
      </c>
      <c r="K162" s="12"/>
      <c r="L162" s="12">
        <f t="shared" si="13"/>
        <v>0</v>
      </c>
      <c r="M162" s="12">
        <f t="shared" si="14"/>
        <v>0</v>
      </c>
      <c r="N162" s="12">
        <f t="shared" si="15"/>
        <v>0</v>
      </c>
      <c r="O162" s="13">
        <f t="shared" si="16"/>
        <v>5</v>
      </c>
      <c r="P162" s="13">
        <f t="shared" si="17"/>
        <v>253</v>
      </c>
    </row>
    <row r="163" spans="1:16" ht="45">
      <c r="A163" s="6">
        <v>158</v>
      </c>
      <c r="B163" s="6">
        <v>158</v>
      </c>
      <c r="C163" s="7"/>
      <c r="D163" s="8" t="s">
        <v>183</v>
      </c>
      <c r="E163" s="16" t="s">
        <v>132</v>
      </c>
      <c r="F163" s="17">
        <v>154</v>
      </c>
      <c r="G163" s="22">
        <v>10</v>
      </c>
      <c r="H163" s="17">
        <v>1098.02</v>
      </c>
      <c r="I163" s="12"/>
      <c r="J163" s="12">
        <f t="shared" si="12"/>
        <v>0</v>
      </c>
      <c r="K163" s="12"/>
      <c r="L163" s="12">
        <f t="shared" si="13"/>
        <v>0</v>
      </c>
      <c r="M163" s="12">
        <f t="shared" si="14"/>
        <v>0</v>
      </c>
      <c r="N163" s="12">
        <f t="shared" si="15"/>
        <v>0</v>
      </c>
      <c r="O163" s="13">
        <f t="shared" si="16"/>
        <v>154</v>
      </c>
      <c r="P163" s="13">
        <f t="shared" si="17"/>
        <v>1098.02</v>
      </c>
    </row>
    <row r="164" spans="1:16" ht="45">
      <c r="A164" s="6">
        <v>159</v>
      </c>
      <c r="B164" s="6">
        <v>159</v>
      </c>
      <c r="C164" s="7"/>
      <c r="D164" s="8" t="s">
        <v>184</v>
      </c>
      <c r="E164" s="16" t="s">
        <v>132</v>
      </c>
      <c r="F164" s="17">
        <v>25</v>
      </c>
      <c r="G164" s="22">
        <v>10</v>
      </c>
      <c r="H164" s="17">
        <v>225</v>
      </c>
      <c r="I164" s="12"/>
      <c r="J164" s="12">
        <f t="shared" si="12"/>
        <v>0</v>
      </c>
      <c r="K164" s="12"/>
      <c r="L164" s="12">
        <f t="shared" si="13"/>
        <v>0</v>
      </c>
      <c r="M164" s="12">
        <f t="shared" si="14"/>
        <v>0</v>
      </c>
      <c r="N164" s="12">
        <f t="shared" si="15"/>
        <v>0</v>
      </c>
      <c r="O164" s="13">
        <f t="shared" si="16"/>
        <v>25</v>
      </c>
      <c r="P164" s="13">
        <f t="shared" si="17"/>
        <v>225</v>
      </c>
    </row>
    <row r="165" spans="1:16" ht="45">
      <c r="A165" s="6">
        <v>160</v>
      </c>
      <c r="B165" s="6">
        <v>160</v>
      </c>
      <c r="C165" s="7"/>
      <c r="D165" s="8" t="s">
        <v>185</v>
      </c>
      <c r="E165" s="16" t="s">
        <v>148</v>
      </c>
      <c r="F165" s="17">
        <v>12</v>
      </c>
      <c r="G165" s="22">
        <v>10</v>
      </c>
      <c r="H165" s="17">
        <v>726</v>
      </c>
      <c r="I165" s="12"/>
      <c r="J165" s="12">
        <f t="shared" si="12"/>
        <v>0</v>
      </c>
      <c r="K165" s="12"/>
      <c r="L165" s="12">
        <f t="shared" si="13"/>
        <v>0</v>
      </c>
      <c r="M165" s="12">
        <f t="shared" si="14"/>
        <v>0</v>
      </c>
      <c r="N165" s="12">
        <f t="shared" si="15"/>
        <v>0</v>
      </c>
      <c r="O165" s="13">
        <f t="shared" si="16"/>
        <v>12</v>
      </c>
      <c r="P165" s="13">
        <f t="shared" si="17"/>
        <v>726</v>
      </c>
    </row>
    <row r="166" spans="1:16" ht="45">
      <c r="A166" s="6">
        <v>161</v>
      </c>
      <c r="B166" s="6">
        <v>161</v>
      </c>
      <c r="C166" s="7"/>
      <c r="D166" s="8" t="s">
        <v>186</v>
      </c>
      <c r="E166" s="16" t="s">
        <v>148</v>
      </c>
      <c r="F166" s="17">
        <v>6</v>
      </c>
      <c r="G166" s="22">
        <v>500</v>
      </c>
      <c r="H166" s="17">
        <v>1320</v>
      </c>
      <c r="I166" s="12"/>
      <c r="J166" s="12">
        <f t="shared" si="12"/>
        <v>0</v>
      </c>
      <c r="K166" s="12"/>
      <c r="L166" s="12">
        <f t="shared" si="13"/>
        <v>0</v>
      </c>
      <c r="M166" s="12">
        <f t="shared" si="14"/>
        <v>0</v>
      </c>
      <c r="N166" s="12">
        <f t="shared" si="15"/>
        <v>0</v>
      </c>
      <c r="O166" s="13">
        <f t="shared" si="16"/>
        <v>6</v>
      </c>
      <c r="P166" s="13">
        <f t="shared" si="17"/>
        <v>1320</v>
      </c>
    </row>
    <row r="167" spans="1:16" ht="45">
      <c r="A167" s="6">
        <v>162</v>
      </c>
      <c r="B167" s="6">
        <v>162</v>
      </c>
      <c r="C167" s="7"/>
      <c r="D167" s="8" t="s">
        <v>187</v>
      </c>
      <c r="E167" s="16" t="s">
        <v>148</v>
      </c>
      <c r="F167" s="17">
        <v>6</v>
      </c>
      <c r="G167" s="22">
        <v>800</v>
      </c>
      <c r="H167" s="17">
        <v>6468</v>
      </c>
      <c r="I167" s="12"/>
      <c r="J167" s="12">
        <f t="shared" si="12"/>
        <v>0</v>
      </c>
      <c r="K167" s="12"/>
      <c r="L167" s="12">
        <f t="shared" si="13"/>
        <v>0</v>
      </c>
      <c r="M167" s="12">
        <f t="shared" si="14"/>
        <v>0</v>
      </c>
      <c r="N167" s="12">
        <f t="shared" si="15"/>
        <v>0</v>
      </c>
      <c r="O167" s="13">
        <f t="shared" si="16"/>
        <v>6</v>
      </c>
      <c r="P167" s="13">
        <f t="shared" si="17"/>
        <v>6468</v>
      </c>
    </row>
    <row r="168" spans="1:16" ht="112.5">
      <c r="A168" s="6">
        <v>163</v>
      </c>
      <c r="B168" s="6">
        <v>163</v>
      </c>
      <c r="C168" s="7"/>
      <c r="D168" s="8" t="s">
        <v>188</v>
      </c>
      <c r="E168" s="16" t="s">
        <v>148</v>
      </c>
      <c r="F168" s="17">
        <v>4</v>
      </c>
      <c r="G168" s="22">
        <v>600</v>
      </c>
      <c r="H168" s="17">
        <v>33220</v>
      </c>
      <c r="I168" s="12"/>
      <c r="J168" s="12">
        <f t="shared" si="12"/>
        <v>0</v>
      </c>
      <c r="K168" s="12"/>
      <c r="L168" s="12">
        <f t="shared" si="13"/>
        <v>0</v>
      </c>
      <c r="M168" s="12">
        <f t="shared" si="14"/>
        <v>0</v>
      </c>
      <c r="N168" s="12">
        <f t="shared" si="15"/>
        <v>0</v>
      </c>
      <c r="O168" s="13">
        <f t="shared" si="16"/>
        <v>4</v>
      </c>
      <c r="P168" s="13">
        <f t="shared" si="17"/>
        <v>33220</v>
      </c>
    </row>
    <row r="169" spans="1:16" ht="45">
      <c r="A169" s="6">
        <v>164</v>
      </c>
      <c r="B169" s="6">
        <v>164</v>
      </c>
      <c r="C169" s="7"/>
      <c r="D169" s="8" t="s">
        <v>189</v>
      </c>
      <c r="E169" s="16" t="s">
        <v>148</v>
      </c>
      <c r="F169" s="17">
        <v>2</v>
      </c>
      <c r="G169" s="22">
        <v>2200</v>
      </c>
      <c r="H169" s="17">
        <v>2200</v>
      </c>
      <c r="I169" s="12"/>
      <c r="J169" s="12">
        <f t="shared" si="12"/>
        <v>0</v>
      </c>
      <c r="K169" s="12"/>
      <c r="L169" s="12">
        <f t="shared" si="13"/>
        <v>0</v>
      </c>
      <c r="M169" s="12">
        <f t="shared" si="14"/>
        <v>0</v>
      </c>
      <c r="N169" s="12">
        <f t="shared" si="15"/>
        <v>0</v>
      </c>
      <c r="O169" s="13">
        <f t="shared" si="16"/>
        <v>2</v>
      </c>
      <c r="P169" s="13">
        <f t="shared" si="17"/>
        <v>2200</v>
      </c>
    </row>
    <row r="170" spans="1:16" ht="45">
      <c r="A170" s="6">
        <v>165</v>
      </c>
      <c r="B170" s="6">
        <v>165</v>
      </c>
      <c r="C170" s="7"/>
      <c r="D170" s="8" t="s">
        <v>190</v>
      </c>
      <c r="E170" s="16" t="s">
        <v>148</v>
      </c>
      <c r="F170" s="17">
        <v>4</v>
      </c>
      <c r="G170" s="22">
        <v>2000</v>
      </c>
      <c r="H170" s="17">
        <v>11220</v>
      </c>
      <c r="I170" s="12"/>
      <c r="J170" s="12">
        <f t="shared" si="12"/>
        <v>0</v>
      </c>
      <c r="K170" s="12"/>
      <c r="L170" s="12">
        <f t="shared" si="13"/>
        <v>0</v>
      </c>
      <c r="M170" s="12">
        <f t="shared" si="14"/>
        <v>0</v>
      </c>
      <c r="N170" s="12">
        <f t="shared" si="15"/>
        <v>0</v>
      </c>
      <c r="O170" s="13">
        <f t="shared" si="16"/>
        <v>4</v>
      </c>
      <c r="P170" s="13">
        <f t="shared" si="17"/>
        <v>11220</v>
      </c>
    </row>
    <row r="171" spans="1:16" ht="90">
      <c r="A171" s="6">
        <v>166</v>
      </c>
      <c r="B171" s="6">
        <v>166</v>
      </c>
      <c r="C171" s="7"/>
      <c r="D171" s="8" t="s">
        <v>191</v>
      </c>
      <c r="E171" s="16" t="s">
        <v>148</v>
      </c>
      <c r="F171" s="17">
        <v>25</v>
      </c>
      <c r="G171" s="22">
        <v>2000</v>
      </c>
      <c r="H171" s="17">
        <v>50875</v>
      </c>
      <c r="I171" s="12"/>
      <c r="J171" s="12">
        <f t="shared" si="12"/>
        <v>0</v>
      </c>
      <c r="K171" s="12"/>
      <c r="L171" s="12">
        <f t="shared" si="13"/>
        <v>0</v>
      </c>
      <c r="M171" s="12">
        <f t="shared" si="14"/>
        <v>0</v>
      </c>
      <c r="N171" s="12">
        <f t="shared" si="15"/>
        <v>0</v>
      </c>
      <c r="O171" s="13">
        <f t="shared" si="16"/>
        <v>25</v>
      </c>
      <c r="P171" s="13">
        <f t="shared" si="17"/>
        <v>50875</v>
      </c>
    </row>
    <row r="172" spans="1:16" ht="101.25">
      <c r="A172" s="6">
        <v>167</v>
      </c>
      <c r="B172" s="6">
        <v>167</v>
      </c>
      <c r="C172" s="7"/>
      <c r="D172" s="8" t="s">
        <v>192</v>
      </c>
      <c r="E172" s="16" t="s">
        <v>148</v>
      </c>
      <c r="F172" s="17">
        <v>54</v>
      </c>
      <c r="G172" s="22">
        <v>700</v>
      </c>
      <c r="H172" s="17">
        <v>67500</v>
      </c>
      <c r="I172" s="12"/>
      <c r="J172" s="12">
        <f t="shared" si="12"/>
        <v>0</v>
      </c>
      <c r="K172" s="12"/>
      <c r="L172" s="12">
        <f t="shared" si="13"/>
        <v>0</v>
      </c>
      <c r="M172" s="12">
        <f t="shared" si="14"/>
        <v>0</v>
      </c>
      <c r="N172" s="12">
        <f t="shared" si="15"/>
        <v>0</v>
      </c>
      <c r="O172" s="13">
        <f t="shared" si="16"/>
        <v>54</v>
      </c>
      <c r="P172" s="13">
        <f t="shared" si="17"/>
        <v>67500</v>
      </c>
    </row>
    <row r="173" spans="1:16" ht="90">
      <c r="A173" s="6">
        <v>168</v>
      </c>
      <c r="B173" s="6">
        <v>168</v>
      </c>
      <c r="C173" s="7"/>
      <c r="D173" s="8" t="s">
        <v>193</v>
      </c>
      <c r="E173" s="16" t="s">
        <v>148</v>
      </c>
      <c r="F173" s="17">
        <v>4</v>
      </c>
      <c r="G173" s="22">
        <v>3000</v>
      </c>
      <c r="H173" s="17">
        <v>3960</v>
      </c>
      <c r="I173" s="12"/>
      <c r="J173" s="12">
        <f t="shared" si="12"/>
        <v>0</v>
      </c>
      <c r="K173" s="12"/>
      <c r="L173" s="12">
        <f t="shared" si="13"/>
        <v>0</v>
      </c>
      <c r="M173" s="12">
        <f t="shared" si="14"/>
        <v>0</v>
      </c>
      <c r="N173" s="12">
        <f t="shared" si="15"/>
        <v>0</v>
      </c>
      <c r="O173" s="13">
        <f t="shared" si="16"/>
        <v>4</v>
      </c>
      <c r="P173" s="13">
        <f t="shared" si="17"/>
        <v>3960</v>
      </c>
    </row>
    <row r="174" spans="1:16" ht="67.5">
      <c r="A174" s="6">
        <v>169</v>
      </c>
      <c r="B174" s="6">
        <v>169</v>
      </c>
      <c r="C174" s="7"/>
      <c r="D174" s="8" t="s">
        <v>194</v>
      </c>
      <c r="E174" s="16" t="s">
        <v>148</v>
      </c>
      <c r="F174" s="17">
        <v>56</v>
      </c>
      <c r="G174" s="22">
        <v>100</v>
      </c>
      <c r="H174" s="17">
        <v>5236</v>
      </c>
      <c r="I174" s="12"/>
      <c r="J174" s="12">
        <f t="shared" si="12"/>
        <v>0</v>
      </c>
      <c r="K174" s="12"/>
      <c r="L174" s="12">
        <f t="shared" si="13"/>
        <v>0</v>
      </c>
      <c r="M174" s="12">
        <f t="shared" si="14"/>
        <v>0</v>
      </c>
      <c r="N174" s="12">
        <f t="shared" si="15"/>
        <v>0</v>
      </c>
      <c r="O174" s="13">
        <f t="shared" si="16"/>
        <v>56</v>
      </c>
      <c r="P174" s="13">
        <f t="shared" si="17"/>
        <v>5236</v>
      </c>
    </row>
    <row r="175" spans="1:16" ht="78.75">
      <c r="A175" s="6">
        <v>170</v>
      </c>
      <c r="B175" s="6">
        <v>170</v>
      </c>
      <c r="C175" s="7"/>
      <c r="D175" s="8" t="s">
        <v>195</v>
      </c>
      <c r="E175" s="16" t="s">
        <v>148</v>
      </c>
      <c r="F175" s="17">
        <v>25</v>
      </c>
      <c r="G175" s="22">
        <v>100</v>
      </c>
      <c r="H175" s="17">
        <v>2612.5</v>
      </c>
      <c r="I175" s="12"/>
      <c r="J175" s="12">
        <f t="shared" si="12"/>
        <v>0</v>
      </c>
      <c r="K175" s="12"/>
      <c r="L175" s="12">
        <f t="shared" si="13"/>
        <v>0</v>
      </c>
      <c r="M175" s="12">
        <f t="shared" si="14"/>
        <v>0</v>
      </c>
      <c r="N175" s="12">
        <f t="shared" si="15"/>
        <v>0</v>
      </c>
      <c r="O175" s="13">
        <f t="shared" si="16"/>
        <v>25</v>
      </c>
      <c r="P175" s="13">
        <f t="shared" si="17"/>
        <v>2612.5</v>
      </c>
    </row>
    <row r="176" spans="1:16" ht="56.25">
      <c r="A176" s="6">
        <v>171</v>
      </c>
      <c r="B176" s="6">
        <v>171</v>
      </c>
      <c r="C176" s="7"/>
      <c r="D176" s="8" t="s">
        <v>196</v>
      </c>
      <c r="E176" s="16" t="s">
        <v>148</v>
      </c>
      <c r="F176" s="17">
        <v>4</v>
      </c>
      <c r="G176" s="22">
        <v>100</v>
      </c>
      <c r="H176" s="17">
        <v>1232</v>
      </c>
      <c r="I176" s="12"/>
      <c r="J176" s="12">
        <f t="shared" si="12"/>
        <v>0</v>
      </c>
      <c r="K176" s="12"/>
      <c r="L176" s="12">
        <f t="shared" si="13"/>
        <v>0</v>
      </c>
      <c r="M176" s="12">
        <f t="shared" si="14"/>
        <v>0</v>
      </c>
      <c r="N176" s="12">
        <f t="shared" si="15"/>
        <v>0</v>
      </c>
      <c r="O176" s="13">
        <f t="shared" si="16"/>
        <v>4</v>
      </c>
      <c r="P176" s="13">
        <f t="shared" si="17"/>
        <v>1232</v>
      </c>
    </row>
    <row r="177" spans="1:16" ht="45">
      <c r="A177" s="6">
        <v>172</v>
      </c>
      <c r="B177" s="6">
        <v>172</v>
      </c>
      <c r="C177" s="7"/>
      <c r="D177" s="8" t="s">
        <v>197</v>
      </c>
      <c r="E177" s="16" t="s">
        <v>148</v>
      </c>
      <c r="F177" s="17">
        <v>6</v>
      </c>
      <c r="G177" s="22">
        <v>100</v>
      </c>
      <c r="H177" s="17">
        <v>2640</v>
      </c>
      <c r="I177" s="12"/>
      <c r="J177" s="12">
        <f t="shared" si="12"/>
        <v>0</v>
      </c>
      <c r="K177" s="12"/>
      <c r="L177" s="12">
        <f t="shared" si="13"/>
        <v>0</v>
      </c>
      <c r="M177" s="12">
        <f t="shared" si="14"/>
        <v>0</v>
      </c>
      <c r="N177" s="12">
        <f t="shared" si="15"/>
        <v>0</v>
      </c>
      <c r="O177" s="13">
        <f t="shared" si="16"/>
        <v>6</v>
      </c>
      <c r="P177" s="13">
        <f t="shared" si="17"/>
        <v>2640</v>
      </c>
    </row>
    <row r="178" spans="1:16" ht="56.25">
      <c r="A178" s="6">
        <v>173</v>
      </c>
      <c r="B178" s="6">
        <v>173</v>
      </c>
      <c r="C178" s="7"/>
      <c r="D178" s="8" t="s">
        <v>198</v>
      </c>
      <c r="E178" s="16" t="s">
        <v>148</v>
      </c>
      <c r="F178" s="17">
        <v>3</v>
      </c>
      <c r="G178" s="22">
        <v>500</v>
      </c>
      <c r="H178" s="17">
        <v>1782</v>
      </c>
      <c r="I178" s="12"/>
      <c r="J178" s="12">
        <f t="shared" si="12"/>
        <v>0</v>
      </c>
      <c r="K178" s="12"/>
      <c r="L178" s="12">
        <f t="shared" si="13"/>
        <v>0</v>
      </c>
      <c r="M178" s="12">
        <f t="shared" si="14"/>
        <v>0</v>
      </c>
      <c r="N178" s="12">
        <f t="shared" si="15"/>
        <v>0</v>
      </c>
      <c r="O178" s="13">
        <f t="shared" si="16"/>
        <v>3</v>
      </c>
      <c r="P178" s="13">
        <f t="shared" si="17"/>
        <v>1782</v>
      </c>
    </row>
    <row r="179" spans="1:16" ht="56.25">
      <c r="A179" s="6">
        <v>174</v>
      </c>
      <c r="B179" s="6">
        <v>174</v>
      </c>
      <c r="C179" s="7"/>
      <c r="D179" s="8" t="s">
        <v>199</v>
      </c>
      <c r="E179" s="16" t="s">
        <v>148</v>
      </c>
      <c r="F179" s="17">
        <v>3</v>
      </c>
      <c r="G179" s="22">
        <v>500</v>
      </c>
      <c r="H179" s="17">
        <v>3547.5</v>
      </c>
      <c r="I179" s="12"/>
      <c r="J179" s="12">
        <f t="shared" si="12"/>
        <v>0</v>
      </c>
      <c r="K179" s="12"/>
      <c r="L179" s="12">
        <f t="shared" si="13"/>
        <v>0</v>
      </c>
      <c r="M179" s="12">
        <f t="shared" si="14"/>
        <v>0</v>
      </c>
      <c r="N179" s="12">
        <f t="shared" si="15"/>
        <v>0</v>
      </c>
      <c r="O179" s="13">
        <f t="shared" si="16"/>
        <v>3</v>
      </c>
      <c r="P179" s="13">
        <f t="shared" si="17"/>
        <v>3547.5</v>
      </c>
    </row>
    <row r="180" spans="1:16" ht="56.25">
      <c r="A180" s="6">
        <v>175</v>
      </c>
      <c r="B180" s="6">
        <v>175</v>
      </c>
      <c r="C180" s="7"/>
      <c r="D180" s="8" t="s">
        <v>200</v>
      </c>
      <c r="E180" s="16" t="s">
        <v>148</v>
      </c>
      <c r="F180" s="17">
        <v>1</v>
      </c>
      <c r="G180" s="22">
        <v>500</v>
      </c>
      <c r="H180" s="17">
        <v>1897.5</v>
      </c>
      <c r="I180" s="12"/>
      <c r="J180" s="12">
        <f t="shared" si="12"/>
        <v>0</v>
      </c>
      <c r="K180" s="12"/>
      <c r="L180" s="12">
        <f t="shared" si="13"/>
        <v>0</v>
      </c>
      <c r="M180" s="12">
        <f t="shared" si="14"/>
        <v>0</v>
      </c>
      <c r="N180" s="12">
        <f t="shared" si="15"/>
        <v>0</v>
      </c>
      <c r="O180" s="13">
        <f t="shared" si="16"/>
        <v>1</v>
      </c>
      <c r="P180" s="13">
        <f t="shared" si="17"/>
        <v>1897.5</v>
      </c>
    </row>
    <row r="181" spans="1:16" ht="78.75">
      <c r="A181" s="6">
        <v>176</v>
      </c>
      <c r="B181" s="6">
        <v>176</v>
      </c>
      <c r="C181" s="7"/>
      <c r="D181" s="8" t="s">
        <v>201</v>
      </c>
      <c r="E181" s="16" t="s">
        <v>148</v>
      </c>
      <c r="F181" s="17">
        <v>2</v>
      </c>
      <c r="G181" s="22">
        <v>500</v>
      </c>
      <c r="H181" s="17">
        <v>1870</v>
      </c>
      <c r="I181" s="12"/>
      <c r="J181" s="12">
        <f t="shared" si="12"/>
        <v>0</v>
      </c>
      <c r="K181" s="12"/>
      <c r="L181" s="12">
        <f t="shared" si="13"/>
        <v>0</v>
      </c>
      <c r="M181" s="12">
        <f t="shared" si="14"/>
        <v>0</v>
      </c>
      <c r="N181" s="12">
        <f t="shared" si="15"/>
        <v>0</v>
      </c>
      <c r="O181" s="13">
        <f t="shared" si="16"/>
        <v>2</v>
      </c>
      <c r="P181" s="13">
        <f t="shared" si="17"/>
        <v>1870</v>
      </c>
    </row>
    <row r="182" spans="1:16" ht="56.25">
      <c r="A182" s="6">
        <v>177</v>
      </c>
      <c r="B182" s="6">
        <v>177</v>
      </c>
      <c r="C182" s="7"/>
      <c r="D182" s="8" t="s">
        <v>202</v>
      </c>
      <c r="E182" s="16" t="s">
        <v>148</v>
      </c>
      <c r="F182" s="17">
        <v>1</v>
      </c>
      <c r="G182" s="22">
        <v>500</v>
      </c>
      <c r="H182" s="17">
        <v>2750</v>
      </c>
      <c r="I182" s="12"/>
      <c r="J182" s="12">
        <f t="shared" si="12"/>
        <v>0</v>
      </c>
      <c r="K182" s="12"/>
      <c r="L182" s="12">
        <f t="shared" si="13"/>
        <v>0</v>
      </c>
      <c r="M182" s="12">
        <f t="shared" si="14"/>
        <v>0</v>
      </c>
      <c r="N182" s="12">
        <f t="shared" si="15"/>
        <v>0</v>
      </c>
      <c r="O182" s="13">
        <f t="shared" si="16"/>
        <v>1</v>
      </c>
      <c r="P182" s="13">
        <f t="shared" si="17"/>
        <v>2750</v>
      </c>
    </row>
    <row r="183" spans="1:16" ht="45">
      <c r="A183" s="6">
        <v>178</v>
      </c>
      <c r="B183" s="6">
        <v>178</v>
      </c>
      <c r="C183" s="7"/>
      <c r="D183" s="8" t="s">
        <v>203</v>
      </c>
      <c r="E183" s="16" t="s">
        <v>148</v>
      </c>
      <c r="F183" s="17">
        <v>3</v>
      </c>
      <c r="G183" s="22">
        <v>500</v>
      </c>
      <c r="H183" s="17">
        <v>1402.5</v>
      </c>
      <c r="I183" s="12"/>
      <c r="J183" s="12">
        <f t="shared" si="12"/>
        <v>0</v>
      </c>
      <c r="K183" s="12"/>
      <c r="L183" s="12">
        <f t="shared" si="13"/>
        <v>0</v>
      </c>
      <c r="M183" s="12">
        <f t="shared" si="14"/>
        <v>0</v>
      </c>
      <c r="N183" s="12">
        <f t="shared" si="15"/>
        <v>0</v>
      </c>
      <c r="O183" s="13">
        <f t="shared" si="16"/>
        <v>3</v>
      </c>
      <c r="P183" s="13">
        <f t="shared" si="17"/>
        <v>1402.5</v>
      </c>
    </row>
    <row r="184" spans="1:16" ht="33.75">
      <c r="A184" s="6">
        <v>179</v>
      </c>
      <c r="B184" s="6">
        <v>179</v>
      </c>
      <c r="C184" s="7"/>
      <c r="D184" s="8" t="s">
        <v>204</v>
      </c>
      <c r="E184" s="16" t="s">
        <v>148</v>
      </c>
      <c r="F184" s="17">
        <v>1</v>
      </c>
      <c r="G184" s="22">
        <v>5000</v>
      </c>
      <c r="H184" s="17">
        <v>5445</v>
      </c>
      <c r="I184" s="12"/>
      <c r="J184" s="12">
        <f t="shared" si="12"/>
        <v>0</v>
      </c>
      <c r="K184" s="12"/>
      <c r="L184" s="12">
        <f t="shared" si="13"/>
        <v>0</v>
      </c>
      <c r="M184" s="12">
        <f t="shared" si="14"/>
        <v>0</v>
      </c>
      <c r="N184" s="12">
        <f t="shared" si="15"/>
        <v>0</v>
      </c>
      <c r="O184" s="13">
        <f t="shared" si="16"/>
        <v>1</v>
      </c>
      <c r="P184" s="13">
        <f t="shared" si="17"/>
        <v>5445</v>
      </c>
    </row>
    <row r="185" spans="1:16" ht="33.75">
      <c r="A185" s="6">
        <v>180</v>
      </c>
      <c r="B185" s="6">
        <v>180</v>
      </c>
      <c r="C185" s="7"/>
      <c r="D185" s="8" t="s">
        <v>205</v>
      </c>
      <c r="E185" s="16" t="s">
        <v>148</v>
      </c>
      <c r="F185" s="17">
        <v>1</v>
      </c>
      <c r="G185" s="22">
        <v>5000</v>
      </c>
      <c r="H185" s="17">
        <v>1650</v>
      </c>
      <c r="I185" s="12"/>
      <c r="J185" s="12">
        <f t="shared" si="12"/>
        <v>0</v>
      </c>
      <c r="K185" s="12"/>
      <c r="L185" s="12">
        <f t="shared" si="13"/>
        <v>0</v>
      </c>
      <c r="M185" s="12">
        <f t="shared" si="14"/>
        <v>0</v>
      </c>
      <c r="N185" s="12">
        <f t="shared" si="15"/>
        <v>0</v>
      </c>
      <c r="O185" s="13">
        <f t="shared" si="16"/>
        <v>1</v>
      </c>
      <c r="P185" s="13">
        <f t="shared" si="17"/>
        <v>1650</v>
      </c>
    </row>
    <row r="186" spans="1:16" ht="123.75">
      <c r="A186" s="6">
        <v>181</v>
      </c>
      <c r="B186" s="6">
        <v>181</v>
      </c>
      <c r="C186" s="7"/>
      <c r="D186" s="8" t="s">
        <v>206</v>
      </c>
      <c r="E186" s="16" t="s">
        <v>207</v>
      </c>
      <c r="F186" s="17">
        <v>1</v>
      </c>
      <c r="G186" s="22">
        <v>3000</v>
      </c>
      <c r="H186" s="17">
        <v>6710</v>
      </c>
      <c r="I186" s="12"/>
      <c r="J186" s="12">
        <f t="shared" si="12"/>
        <v>0</v>
      </c>
      <c r="K186" s="12"/>
      <c r="L186" s="12">
        <f t="shared" si="13"/>
        <v>0</v>
      </c>
      <c r="M186" s="12">
        <f t="shared" si="14"/>
        <v>0</v>
      </c>
      <c r="N186" s="12">
        <f t="shared" si="15"/>
        <v>0</v>
      </c>
      <c r="O186" s="13">
        <f t="shared" si="16"/>
        <v>1</v>
      </c>
      <c r="P186" s="13">
        <f t="shared" si="17"/>
        <v>6710</v>
      </c>
    </row>
    <row r="187" spans="1:16" ht="56.25">
      <c r="A187" s="6">
        <v>182</v>
      </c>
      <c r="B187" s="6">
        <v>182</v>
      </c>
      <c r="C187" s="7"/>
      <c r="D187" s="8" t="s">
        <v>208</v>
      </c>
      <c r="E187" s="16" t="s">
        <v>207</v>
      </c>
      <c r="F187" s="17">
        <v>1</v>
      </c>
      <c r="G187" s="22">
        <v>500</v>
      </c>
      <c r="H187" s="17">
        <v>330</v>
      </c>
      <c r="I187" s="12"/>
      <c r="J187" s="12">
        <f t="shared" si="12"/>
        <v>0</v>
      </c>
      <c r="K187" s="12"/>
      <c r="L187" s="12">
        <f t="shared" si="13"/>
        <v>0</v>
      </c>
      <c r="M187" s="12">
        <f t="shared" si="14"/>
        <v>0</v>
      </c>
      <c r="N187" s="12">
        <f t="shared" si="15"/>
        <v>0</v>
      </c>
      <c r="O187" s="13">
        <f t="shared" si="16"/>
        <v>1</v>
      </c>
      <c r="P187" s="13">
        <f t="shared" si="17"/>
        <v>330</v>
      </c>
    </row>
    <row r="188" spans="1:16" ht="112.5">
      <c r="A188" s="6">
        <v>183</v>
      </c>
      <c r="B188" s="6">
        <v>183</v>
      </c>
      <c r="C188" s="7"/>
      <c r="D188" s="8" t="s">
        <v>209</v>
      </c>
      <c r="E188" s="16" t="s">
        <v>210</v>
      </c>
      <c r="F188" s="17">
        <v>35000</v>
      </c>
      <c r="G188" s="22">
        <v>0.25</v>
      </c>
      <c r="H188" s="17">
        <v>11550</v>
      </c>
      <c r="I188" s="12"/>
      <c r="J188" s="12">
        <f t="shared" si="12"/>
        <v>0</v>
      </c>
      <c r="K188" s="12"/>
      <c r="L188" s="12">
        <f t="shared" si="13"/>
        <v>0</v>
      </c>
      <c r="M188" s="12">
        <f t="shared" si="14"/>
        <v>0</v>
      </c>
      <c r="N188" s="12">
        <f t="shared" si="15"/>
        <v>0</v>
      </c>
      <c r="O188" s="13">
        <f t="shared" si="16"/>
        <v>35000</v>
      </c>
      <c r="P188" s="13">
        <f t="shared" si="17"/>
        <v>11550</v>
      </c>
    </row>
    <row r="189" spans="1:16" ht="22.5">
      <c r="A189" s="6">
        <v>184</v>
      </c>
      <c r="B189" s="6">
        <v>184</v>
      </c>
      <c r="C189" s="7"/>
      <c r="D189" s="8" t="s">
        <v>211</v>
      </c>
      <c r="E189" s="16" t="s">
        <v>212</v>
      </c>
      <c r="F189" s="17">
        <v>300</v>
      </c>
      <c r="G189" s="22">
        <v>100</v>
      </c>
      <c r="H189" s="17">
        <v>18150</v>
      </c>
      <c r="I189" s="12"/>
      <c r="J189" s="12">
        <f t="shared" si="12"/>
        <v>0</v>
      </c>
      <c r="K189" s="12"/>
      <c r="L189" s="12">
        <f t="shared" si="13"/>
        <v>0</v>
      </c>
      <c r="M189" s="12">
        <f t="shared" si="14"/>
        <v>0</v>
      </c>
      <c r="N189" s="12">
        <f t="shared" si="15"/>
        <v>0</v>
      </c>
      <c r="O189" s="13">
        <f t="shared" si="16"/>
        <v>300</v>
      </c>
      <c r="P189" s="13">
        <f t="shared" si="17"/>
        <v>18150</v>
      </c>
    </row>
    <row r="190" spans="1:16" ht="123.75">
      <c r="A190" s="6">
        <v>185</v>
      </c>
      <c r="B190" s="6">
        <v>185</v>
      </c>
      <c r="C190" s="7"/>
      <c r="D190" s="8" t="s">
        <v>213</v>
      </c>
      <c r="E190" s="16" t="s">
        <v>132</v>
      </c>
      <c r="F190" s="17">
        <v>3</v>
      </c>
      <c r="G190" s="22">
        <v>2000</v>
      </c>
      <c r="H190" s="17">
        <v>4950</v>
      </c>
      <c r="I190" s="12"/>
      <c r="J190" s="12">
        <f t="shared" si="12"/>
        <v>0</v>
      </c>
      <c r="K190" s="12"/>
      <c r="L190" s="12">
        <f t="shared" si="13"/>
        <v>0</v>
      </c>
      <c r="M190" s="12">
        <f t="shared" si="14"/>
        <v>0</v>
      </c>
      <c r="N190" s="12">
        <f t="shared" si="15"/>
        <v>0</v>
      </c>
      <c r="O190" s="13">
        <f t="shared" si="16"/>
        <v>3</v>
      </c>
      <c r="P190" s="13">
        <f t="shared" si="17"/>
        <v>4950</v>
      </c>
    </row>
    <row r="191" spans="1:16" ht="56.25">
      <c r="A191" s="6">
        <v>186</v>
      </c>
      <c r="B191" s="6">
        <v>186</v>
      </c>
      <c r="C191" s="7"/>
      <c r="D191" s="8" t="s">
        <v>214</v>
      </c>
      <c r="E191" s="16" t="s">
        <v>141</v>
      </c>
      <c r="F191" s="17">
        <v>90</v>
      </c>
      <c r="G191" s="22">
        <v>200</v>
      </c>
      <c r="H191" s="17">
        <v>24750</v>
      </c>
      <c r="I191" s="12"/>
      <c r="J191" s="12">
        <f t="shared" si="12"/>
        <v>0</v>
      </c>
      <c r="K191" s="12"/>
      <c r="L191" s="12">
        <f t="shared" si="13"/>
        <v>0</v>
      </c>
      <c r="M191" s="12">
        <f t="shared" si="14"/>
        <v>0</v>
      </c>
      <c r="N191" s="12">
        <f t="shared" si="15"/>
        <v>0</v>
      </c>
      <c r="O191" s="13">
        <f t="shared" si="16"/>
        <v>90</v>
      </c>
      <c r="P191" s="13">
        <f t="shared" si="17"/>
        <v>24750</v>
      </c>
    </row>
    <row r="192" spans="1:16" ht="56.25">
      <c r="A192" s="6">
        <v>187</v>
      </c>
      <c r="B192" s="6">
        <v>187</v>
      </c>
      <c r="C192" s="7"/>
      <c r="D192" s="8" t="s">
        <v>214</v>
      </c>
      <c r="E192" s="16" t="s">
        <v>141</v>
      </c>
      <c r="F192" s="17">
        <v>90</v>
      </c>
      <c r="G192" s="22">
        <v>200</v>
      </c>
      <c r="H192" s="17">
        <v>33660</v>
      </c>
      <c r="I192" s="12"/>
      <c r="J192" s="12">
        <f t="shared" si="12"/>
        <v>0</v>
      </c>
      <c r="K192" s="12"/>
      <c r="L192" s="12">
        <f t="shared" si="13"/>
        <v>0</v>
      </c>
      <c r="M192" s="12">
        <f t="shared" si="14"/>
        <v>0</v>
      </c>
      <c r="N192" s="12">
        <f t="shared" si="15"/>
        <v>0</v>
      </c>
      <c r="O192" s="13">
        <f t="shared" si="16"/>
        <v>90</v>
      </c>
      <c r="P192" s="13">
        <f t="shared" si="17"/>
        <v>33660</v>
      </c>
    </row>
    <row r="193" spans="1:16" ht="56.25">
      <c r="A193" s="6">
        <v>188</v>
      </c>
      <c r="B193" s="6">
        <v>188</v>
      </c>
      <c r="C193" s="7"/>
      <c r="D193" s="8" t="s">
        <v>215</v>
      </c>
      <c r="E193" s="16" t="s">
        <v>115</v>
      </c>
      <c r="F193" s="17">
        <v>90</v>
      </c>
      <c r="G193" s="22">
        <v>20</v>
      </c>
      <c r="H193" s="17">
        <v>792</v>
      </c>
      <c r="I193" s="12"/>
      <c r="J193" s="12">
        <f t="shared" si="12"/>
        <v>0</v>
      </c>
      <c r="K193" s="12"/>
      <c r="L193" s="12">
        <f t="shared" si="13"/>
        <v>0</v>
      </c>
      <c r="M193" s="12">
        <f t="shared" si="14"/>
        <v>0</v>
      </c>
      <c r="N193" s="12">
        <f t="shared" si="15"/>
        <v>0</v>
      </c>
      <c r="O193" s="13">
        <f t="shared" si="16"/>
        <v>90</v>
      </c>
      <c r="P193" s="13">
        <f t="shared" si="17"/>
        <v>792</v>
      </c>
    </row>
    <row r="194" spans="1:16" ht="45">
      <c r="A194" s="6">
        <v>189</v>
      </c>
      <c r="B194" s="6">
        <v>189</v>
      </c>
      <c r="C194" s="7"/>
      <c r="D194" s="8" t="s">
        <v>216</v>
      </c>
      <c r="E194" s="16" t="s">
        <v>115</v>
      </c>
      <c r="F194" s="17">
        <v>50</v>
      </c>
      <c r="G194" s="22">
        <v>50</v>
      </c>
      <c r="H194" s="17">
        <v>2750</v>
      </c>
      <c r="I194" s="12"/>
      <c r="J194" s="12">
        <f t="shared" si="12"/>
        <v>0</v>
      </c>
      <c r="K194" s="12"/>
      <c r="L194" s="12">
        <f t="shared" si="13"/>
        <v>0</v>
      </c>
      <c r="M194" s="12">
        <f t="shared" si="14"/>
        <v>0</v>
      </c>
      <c r="N194" s="12">
        <f t="shared" si="15"/>
        <v>0</v>
      </c>
      <c r="O194" s="13">
        <f t="shared" si="16"/>
        <v>50</v>
      </c>
      <c r="P194" s="13">
        <f t="shared" si="17"/>
        <v>2750</v>
      </c>
    </row>
    <row r="195" spans="1:16" ht="45">
      <c r="A195" s="6">
        <v>190</v>
      </c>
      <c r="B195" s="6">
        <v>190</v>
      </c>
      <c r="C195" s="7"/>
      <c r="D195" s="8" t="s">
        <v>217</v>
      </c>
      <c r="E195" s="16" t="s">
        <v>115</v>
      </c>
      <c r="F195" s="17">
        <v>20</v>
      </c>
      <c r="G195" s="22">
        <v>50</v>
      </c>
      <c r="H195" s="17">
        <v>3080</v>
      </c>
      <c r="I195" s="12"/>
      <c r="J195" s="12">
        <f t="shared" si="12"/>
        <v>0</v>
      </c>
      <c r="K195" s="12"/>
      <c r="L195" s="12">
        <f t="shared" si="13"/>
        <v>0</v>
      </c>
      <c r="M195" s="12">
        <f t="shared" si="14"/>
        <v>0</v>
      </c>
      <c r="N195" s="12">
        <f t="shared" si="15"/>
        <v>0</v>
      </c>
      <c r="O195" s="13">
        <f t="shared" si="16"/>
        <v>20</v>
      </c>
      <c r="P195" s="13">
        <f t="shared" si="17"/>
        <v>3080</v>
      </c>
    </row>
    <row r="196" spans="1:16" ht="56.25">
      <c r="A196" s="6">
        <v>191</v>
      </c>
      <c r="B196" s="6">
        <v>191</v>
      </c>
      <c r="C196" s="7"/>
      <c r="D196" s="8" t="s">
        <v>218</v>
      </c>
      <c r="E196" s="16" t="s">
        <v>115</v>
      </c>
      <c r="F196" s="17">
        <v>6</v>
      </c>
      <c r="G196" s="22">
        <v>100</v>
      </c>
      <c r="H196" s="17">
        <v>1716</v>
      </c>
      <c r="I196" s="12"/>
      <c r="J196" s="12">
        <f t="shared" si="12"/>
        <v>0</v>
      </c>
      <c r="K196" s="12"/>
      <c r="L196" s="12">
        <f t="shared" si="13"/>
        <v>0</v>
      </c>
      <c r="M196" s="12">
        <f t="shared" si="14"/>
        <v>0</v>
      </c>
      <c r="N196" s="12">
        <f t="shared" si="15"/>
        <v>0</v>
      </c>
      <c r="O196" s="13">
        <f t="shared" si="16"/>
        <v>6</v>
      </c>
      <c r="P196" s="13">
        <f t="shared" si="17"/>
        <v>1716</v>
      </c>
    </row>
    <row r="197" spans="1:16" ht="56.25">
      <c r="A197" s="6">
        <v>192</v>
      </c>
      <c r="B197" s="6">
        <v>192</v>
      </c>
      <c r="C197" s="7"/>
      <c r="D197" s="8" t="s">
        <v>219</v>
      </c>
      <c r="E197" s="16" t="s">
        <v>148</v>
      </c>
      <c r="F197" s="17">
        <v>1</v>
      </c>
      <c r="G197" s="22">
        <v>150</v>
      </c>
      <c r="H197" s="17">
        <v>412.5</v>
      </c>
      <c r="I197" s="12"/>
      <c r="J197" s="12">
        <f t="shared" si="12"/>
        <v>0</v>
      </c>
      <c r="K197" s="12"/>
      <c r="L197" s="12">
        <f t="shared" si="13"/>
        <v>0</v>
      </c>
      <c r="M197" s="12">
        <f t="shared" si="14"/>
        <v>0</v>
      </c>
      <c r="N197" s="12">
        <f t="shared" si="15"/>
        <v>0</v>
      </c>
      <c r="O197" s="13">
        <f t="shared" si="16"/>
        <v>1</v>
      </c>
      <c r="P197" s="13">
        <f t="shared" si="17"/>
        <v>412.5</v>
      </c>
    </row>
    <row r="198" spans="1:16" ht="33.75">
      <c r="A198" s="6">
        <v>193</v>
      </c>
      <c r="B198" s="6">
        <v>193</v>
      </c>
      <c r="C198" s="7"/>
      <c r="D198" s="8" t="s">
        <v>220</v>
      </c>
      <c r="E198" s="16" t="s">
        <v>148</v>
      </c>
      <c r="F198" s="17">
        <v>2</v>
      </c>
      <c r="G198" s="22">
        <v>100</v>
      </c>
      <c r="H198" s="17">
        <v>286</v>
      </c>
      <c r="I198" s="12"/>
      <c r="J198" s="12">
        <f t="shared" si="12"/>
        <v>0</v>
      </c>
      <c r="K198" s="12"/>
      <c r="L198" s="12">
        <f t="shared" si="13"/>
        <v>0</v>
      </c>
      <c r="M198" s="12">
        <f t="shared" si="14"/>
        <v>0</v>
      </c>
      <c r="N198" s="12">
        <f t="shared" si="15"/>
        <v>0</v>
      </c>
      <c r="O198" s="13">
        <f t="shared" si="16"/>
        <v>2</v>
      </c>
      <c r="P198" s="13">
        <f t="shared" si="17"/>
        <v>286</v>
      </c>
    </row>
    <row r="199" spans="1:16" ht="45">
      <c r="A199" s="6">
        <v>194</v>
      </c>
      <c r="B199" s="6">
        <v>194</v>
      </c>
      <c r="C199" s="7"/>
      <c r="D199" s="8" t="s">
        <v>221</v>
      </c>
      <c r="E199" s="16" t="s">
        <v>148</v>
      </c>
      <c r="F199" s="17">
        <v>60</v>
      </c>
      <c r="G199" s="22">
        <v>50</v>
      </c>
      <c r="H199" s="17">
        <v>462</v>
      </c>
      <c r="I199" s="12"/>
      <c r="J199" s="12">
        <f t="shared" ref="J199:J202" si="18">G199*I199</f>
        <v>0</v>
      </c>
      <c r="K199" s="12"/>
      <c r="L199" s="12">
        <f t="shared" ref="L199:L202" si="19">K199*G199</f>
        <v>0</v>
      </c>
      <c r="M199" s="12">
        <f t="shared" ref="M199:M202" si="20">I199+K199</f>
        <v>0</v>
      </c>
      <c r="N199" s="12">
        <f t="shared" ref="N199:N202" si="21">J199+L199</f>
        <v>0</v>
      </c>
      <c r="O199" s="13">
        <f t="shared" ref="O199:O202" si="22">F199-M199</f>
        <v>60</v>
      </c>
      <c r="P199" s="13">
        <f t="shared" ref="P199:P202" si="23">H199-N199</f>
        <v>462</v>
      </c>
    </row>
    <row r="200" spans="1:16" ht="45">
      <c r="A200" s="6">
        <v>195</v>
      </c>
      <c r="B200" s="6">
        <v>195</v>
      </c>
      <c r="C200" s="7"/>
      <c r="D200" s="8" t="s">
        <v>222</v>
      </c>
      <c r="E200" s="16" t="s">
        <v>148</v>
      </c>
      <c r="F200" s="17">
        <v>20</v>
      </c>
      <c r="G200" s="22">
        <v>50</v>
      </c>
      <c r="H200" s="17">
        <v>176</v>
      </c>
      <c r="I200" s="12"/>
      <c r="J200" s="12">
        <f t="shared" si="18"/>
        <v>0</v>
      </c>
      <c r="K200" s="12"/>
      <c r="L200" s="12">
        <f t="shared" si="19"/>
        <v>0</v>
      </c>
      <c r="M200" s="12">
        <f t="shared" si="20"/>
        <v>0</v>
      </c>
      <c r="N200" s="12">
        <f t="shared" si="21"/>
        <v>0</v>
      </c>
      <c r="O200" s="13">
        <f t="shared" si="22"/>
        <v>20</v>
      </c>
      <c r="P200" s="13">
        <f t="shared" si="23"/>
        <v>176</v>
      </c>
    </row>
    <row r="201" spans="1:16" ht="45">
      <c r="A201" s="6">
        <v>196</v>
      </c>
      <c r="B201" s="6">
        <v>196</v>
      </c>
      <c r="C201" s="7"/>
      <c r="D201" s="8" t="s">
        <v>223</v>
      </c>
      <c r="E201" s="16" t="s">
        <v>148</v>
      </c>
      <c r="F201" s="17">
        <v>12</v>
      </c>
      <c r="G201" s="22">
        <v>50</v>
      </c>
      <c r="H201" s="17">
        <v>118.8</v>
      </c>
      <c r="I201" s="12"/>
      <c r="J201" s="12">
        <f t="shared" si="18"/>
        <v>0</v>
      </c>
      <c r="K201" s="12"/>
      <c r="L201" s="12">
        <f t="shared" si="19"/>
        <v>0</v>
      </c>
      <c r="M201" s="12">
        <f t="shared" si="20"/>
        <v>0</v>
      </c>
      <c r="N201" s="12">
        <f t="shared" si="21"/>
        <v>0</v>
      </c>
      <c r="O201" s="13">
        <f t="shared" si="22"/>
        <v>12</v>
      </c>
      <c r="P201" s="13">
        <f t="shared" si="23"/>
        <v>118.8</v>
      </c>
    </row>
    <row r="202" spans="1:16" ht="45">
      <c r="A202" s="6">
        <v>197</v>
      </c>
      <c r="B202" s="6">
        <v>197</v>
      </c>
      <c r="C202" s="7"/>
      <c r="D202" s="8" t="s">
        <v>224</v>
      </c>
      <c r="E202" s="16" t="s">
        <v>148</v>
      </c>
      <c r="F202" s="17">
        <v>8</v>
      </c>
      <c r="G202" s="22">
        <v>50</v>
      </c>
      <c r="H202" s="17">
        <v>413.6</v>
      </c>
      <c r="I202" s="12"/>
      <c r="J202" s="12">
        <f t="shared" si="18"/>
        <v>0</v>
      </c>
      <c r="K202" s="12"/>
      <c r="L202" s="12">
        <f t="shared" si="19"/>
        <v>0</v>
      </c>
      <c r="M202" s="12">
        <f t="shared" si="20"/>
        <v>0</v>
      </c>
      <c r="N202" s="12">
        <f t="shared" si="21"/>
        <v>0</v>
      </c>
      <c r="O202" s="13">
        <f t="shared" si="22"/>
        <v>8</v>
      </c>
      <c r="P202" s="13">
        <f t="shared" si="23"/>
        <v>413.6</v>
      </c>
    </row>
    <row r="203" spans="1:16" s="3" customFormat="1" ht="21" customHeight="1">
      <c r="A203" s="2"/>
      <c r="B203" s="2"/>
      <c r="C203" s="2"/>
      <c r="D203" s="4" t="s">
        <v>229</v>
      </c>
      <c r="E203" s="14"/>
      <c r="F203" s="14"/>
      <c r="G203" s="14"/>
      <c r="H203" s="14">
        <f>SUM(H6:H202)</f>
        <v>8070929.29</v>
      </c>
      <c r="I203" s="15"/>
      <c r="J203" s="15" t="e">
        <f>SUM(J6:J202)</f>
        <v>#VALUE!</v>
      </c>
      <c r="K203" s="15"/>
      <c r="L203" s="15">
        <f>SUM(L6:L202)</f>
        <v>0</v>
      </c>
      <c r="M203" s="15"/>
      <c r="N203" s="15" t="e">
        <f>SUM(N6:N202)</f>
        <v>#VALUE!</v>
      </c>
      <c r="O203" s="14"/>
      <c r="P203" s="14" t="e">
        <f>SUM(P6:P202)</f>
        <v>#VALUE!</v>
      </c>
    </row>
  </sheetData>
  <mergeCells count="10">
    <mergeCell ref="I4:J4"/>
    <mergeCell ref="K4:L4"/>
    <mergeCell ref="M4:N4"/>
    <mergeCell ref="O4:P4"/>
    <mergeCell ref="A4:A5"/>
    <mergeCell ref="B4:B5"/>
    <mergeCell ref="C4:C5"/>
    <mergeCell ref="D4:D5"/>
    <mergeCell ref="E4:E5"/>
    <mergeCell ref="F4:H4"/>
  </mergeCell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dimension ref="A1:I362"/>
  <sheetViews>
    <sheetView topLeftCell="A472" workbookViewId="0">
      <selection sqref="A1:I571"/>
    </sheetView>
  </sheetViews>
  <sheetFormatPr defaultRowHeight="15.75"/>
  <cols>
    <col min="1" max="1" width="5.7109375" style="5" bestFit="1" customWidth="1"/>
    <col min="2" max="2" width="0" style="5" hidden="1" customWidth="1"/>
    <col min="3" max="3" width="47.28515625" style="1" customWidth="1"/>
    <col min="4" max="4" width="9.140625" style="19"/>
    <col min="5" max="5" width="11.5703125" style="9" customWidth="1"/>
    <col min="6" max="6" width="11.28515625" style="9" customWidth="1"/>
    <col min="7" max="7" width="14.28515625" style="9" bestFit="1" customWidth="1"/>
    <col min="8" max="8" width="13.42578125" style="9" customWidth="1"/>
    <col min="9" max="9" width="15.28515625" style="9" customWidth="1"/>
    <col min="10" max="16384" width="9.140625" style="5"/>
  </cols>
  <sheetData>
    <row r="1" spans="1:9" ht="34.5" customHeight="1">
      <c r="A1" s="47" t="s">
        <v>225</v>
      </c>
      <c r="B1" s="47" t="s">
        <v>1</v>
      </c>
      <c r="C1" s="47" t="s">
        <v>2</v>
      </c>
      <c r="D1" s="47" t="s">
        <v>3</v>
      </c>
      <c r="E1" s="50" t="s">
        <v>226</v>
      </c>
      <c r="F1" s="50"/>
      <c r="G1" s="50"/>
      <c r="H1" s="48" t="s">
        <v>248</v>
      </c>
      <c r="I1" s="49"/>
    </row>
    <row r="2" spans="1:9" ht="15">
      <c r="A2" s="47"/>
      <c r="B2" s="47"/>
      <c r="C2" s="47"/>
      <c r="D2" s="47"/>
      <c r="E2" s="23" t="s">
        <v>231</v>
      </c>
      <c r="F2" s="23" t="s">
        <v>233</v>
      </c>
      <c r="G2" s="23" t="s">
        <v>235</v>
      </c>
      <c r="H2" s="23" t="s">
        <v>231</v>
      </c>
      <c r="I2" s="23" t="s">
        <v>232</v>
      </c>
    </row>
    <row r="3" spans="1:9" ht="101.25">
      <c r="A3" s="6">
        <v>1</v>
      </c>
      <c r="B3" s="6"/>
      <c r="C3" s="25" t="s">
        <v>6</v>
      </c>
      <c r="D3" s="20" t="s">
        <v>7</v>
      </c>
      <c r="E3" s="26">
        <v>99.52</v>
      </c>
      <c r="F3" s="27">
        <v>1000</v>
      </c>
      <c r="G3" s="26">
        <f>E3*F3</f>
        <v>99520</v>
      </c>
      <c r="H3" s="26">
        <v>99.52</v>
      </c>
      <c r="I3" s="35">
        <v>99520</v>
      </c>
    </row>
    <row r="4" spans="1:9">
      <c r="A4" s="6"/>
      <c r="B4" s="6"/>
      <c r="C4" s="34" t="s">
        <v>246</v>
      </c>
      <c r="D4" s="20"/>
      <c r="E4" s="26"/>
      <c r="F4" s="27"/>
      <c r="G4" s="26"/>
      <c r="H4" s="26">
        <v>24.88</v>
      </c>
      <c r="I4" s="35">
        <v>24880</v>
      </c>
    </row>
    <row r="5" spans="1:9">
      <c r="A5" s="6"/>
      <c r="B5" s="6"/>
      <c r="C5" s="25" t="s">
        <v>247</v>
      </c>
      <c r="D5" s="20"/>
      <c r="E5" s="26"/>
      <c r="F5" s="27"/>
      <c r="G5" s="26"/>
      <c r="H5" s="26">
        <v>3.92</v>
      </c>
      <c r="I5" s="35">
        <v>3994.6</v>
      </c>
    </row>
    <row r="6" spans="1:9" ht="68.25" customHeight="1">
      <c r="A6" s="6">
        <v>2</v>
      </c>
      <c r="B6" s="6"/>
      <c r="C6" s="25" t="s">
        <v>8</v>
      </c>
      <c r="D6" s="20" t="s">
        <v>7</v>
      </c>
      <c r="E6" s="26">
        <v>99.52</v>
      </c>
      <c r="F6" s="27">
        <v>500</v>
      </c>
      <c r="G6" s="26">
        <f t="shared" ref="G6:G120" si="0">E6*F6</f>
        <v>49760</v>
      </c>
      <c r="H6" s="26">
        <v>99.52</v>
      </c>
      <c r="I6" s="35">
        <v>49760</v>
      </c>
    </row>
    <row r="7" spans="1:9" ht="29.25" customHeight="1">
      <c r="A7" s="6"/>
      <c r="B7" s="6"/>
      <c r="C7" s="34" t="s">
        <v>246</v>
      </c>
      <c r="D7" s="20"/>
      <c r="E7" s="26"/>
      <c r="F7" s="27"/>
      <c r="G7" s="26"/>
      <c r="H7" s="26">
        <v>24.88</v>
      </c>
      <c r="I7" s="35">
        <v>12440</v>
      </c>
    </row>
    <row r="8" spans="1:9" ht="30.75" customHeight="1">
      <c r="A8" s="6"/>
      <c r="B8" s="6"/>
      <c r="C8" s="25" t="s">
        <v>247</v>
      </c>
      <c r="D8" s="20"/>
      <c r="E8" s="26"/>
      <c r="F8" s="27"/>
      <c r="G8" s="26"/>
      <c r="H8" s="26">
        <v>3.92</v>
      </c>
      <c r="I8" s="35">
        <v>284.67</v>
      </c>
    </row>
    <row r="9" spans="1:9" ht="45.75" customHeight="1">
      <c r="A9" s="6">
        <v>3</v>
      </c>
      <c r="B9" s="6"/>
      <c r="C9" s="25" t="s">
        <v>9</v>
      </c>
      <c r="D9" s="20" t="s">
        <v>10</v>
      </c>
      <c r="E9" s="26">
        <v>3057.25</v>
      </c>
      <c r="F9" s="27">
        <v>25</v>
      </c>
      <c r="G9" s="26">
        <f t="shared" si="0"/>
        <v>76431.25</v>
      </c>
      <c r="H9" s="26">
        <v>3057.25</v>
      </c>
      <c r="I9" s="35">
        <v>76431.25</v>
      </c>
    </row>
    <row r="10" spans="1:9" ht="24" customHeight="1">
      <c r="A10" s="6"/>
      <c r="B10" s="6"/>
      <c r="C10" s="34" t="s">
        <v>246</v>
      </c>
      <c r="D10" s="20"/>
      <c r="E10" s="26"/>
      <c r="F10" s="27"/>
      <c r="G10" s="26"/>
      <c r="H10" s="26">
        <v>764.31</v>
      </c>
      <c r="I10" s="35">
        <v>19107.810000000001</v>
      </c>
    </row>
    <row r="11" spans="1:9" ht="23.25" customHeight="1">
      <c r="A11" s="6"/>
      <c r="B11" s="6"/>
      <c r="C11" s="25" t="s">
        <v>247</v>
      </c>
      <c r="D11" s="20"/>
      <c r="E11" s="26"/>
      <c r="F11" s="27"/>
      <c r="G11" s="26"/>
      <c r="H11" s="26">
        <v>28.04</v>
      </c>
      <c r="I11" s="35">
        <v>80.75</v>
      </c>
    </row>
    <row r="12" spans="1:9" ht="90">
      <c r="A12" s="6">
        <v>4</v>
      </c>
      <c r="B12" s="6"/>
      <c r="C12" s="25" t="s">
        <v>11</v>
      </c>
      <c r="D12" s="20" t="s">
        <v>7</v>
      </c>
      <c r="E12" s="26">
        <v>358.8</v>
      </c>
      <c r="F12" s="27">
        <v>50</v>
      </c>
      <c r="G12" s="26">
        <f t="shared" si="0"/>
        <v>17940</v>
      </c>
      <c r="H12" s="26">
        <v>358.8</v>
      </c>
      <c r="I12" s="35">
        <v>17940</v>
      </c>
    </row>
    <row r="13" spans="1:9" ht="90">
      <c r="A13" s="6">
        <v>5</v>
      </c>
      <c r="B13" s="6"/>
      <c r="C13" s="25" t="s">
        <v>12</v>
      </c>
      <c r="D13" s="20" t="s">
        <v>7</v>
      </c>
      <c r="E13" s="26">
        <v>205.73</v>
      </c>
      <c r="F13" s="27">
        <v>250</v>
      </c>
      <c r="G13" s="26">
        <f t="shared" si="0"/>
        <v>51432.5</v>
      </c>
      <c r="H13" s="26">
        <v>161.09</v>
      </c>
      <c r="I13" s="35">
        <v>40272.5</v>
      </c>
    </row>
    <row r="14" spans="1:9" ht="90">
      <c r="A14" s="6">
        <v>6</v>
      </c>
      <c r="B14" s="6"/>
      <c r="C14" s="25" t="s">
        <v>13</v>
      </c>
      <c r="D14" s="20" t="s">
        <v>7</v>
      </c>
      <c r="E14" s="26">
        <v>59.38</v>
      </c>
      <c r="F14" s="27">
        <v>5000</v>
      </c>
      <c r="G14" s="26">
        <f t="shared" si="0"/>
        <v>296900</v>
      </c>
      <c r="H14" s="26">
        <v>59.38</v>
      </c>
      <c r="I14" s="35">
        <v>296900</v>
      </c>
    </row>
    <row r="15" spans="1:9">
      <c r="A15" s="6"/>
      <c r="B15" s="6"/>
      <c r="C15" s="34" t="s">
        <v>246</v>
      </c>
      <c r="D15" s="20"/>
      <c r="E15" s="26"/>
      <c r="F15" s="27"/>
      <c r="G15" s="26"/>
      <c r="H15" s="26">
        <v>14.85</v>
      </c>
      <c r="I15" s="35">
        <v>74225</v>
      </c>
    </row>
    <row r="16" spans="1:9">
      <c r="A16" s="6"/>
      <c r="B16" s="6"/>
      <c r="C16" s="25" t="s">
        <v>247</v>
      </c>
      <c r="D16" s="20"/>
      <c r="E16" s="26"/>
      <c r="F16" s="27"/>
      <c r="G16" s="26"/>
      <c r="H16" s="26">
        <v>3.71</v>
      </c>
      <c r="I16" s="35">
        <v>19219.7</v>
      </c>
    </row>
    <row r="17" spans="1:9" ht="67.5">
      <c r="A17" s="6">
        <v>7</v>
      </c>
      <c r="B17" s="6"/>
      <c r="C17" s="25" t="s">
        <v>14</v>
      </c>
      <c r="D17" s="20" t="s">
        <v>7</v>
      </c>
      <c r="E17" s="26">
        <v>101.12</v>
      </c>
      <c r="F17" s="27">
        <v>4000</v>
      </c>
      <c r="G17" s="26">
        <f t="shared" si="0"/>
        <v>404480</v>
      </c>
      <c r="H17" s="26">
        <v>70.88</v>
      </c>
      <c r="I17" s="35">
        <v>285320</v>
      </c>
    </row>
    <row r="18" spans="1:9" ht="67.5">
      <c r="A18" s="6">
        <v>8</v>
      </c>
      <c r="B18" s="6"/>
      <c r="C18" s="25" t="s">
        <v>15</v>
      </c>
      <c r="D18" s="20" t="s">
        <v>7</v>
      </c>
      <c r="E18" s="26">
        <v>27.58</v>
      </c>
      <c r="F18" s="27">
        <v>4200</v>
      </c>
      <c r="G18" s="26">
        <f t="shared" si="0"/>
        <v>115836</v>
      </c>
      <c r="H18" s="26">
        <v>27.25</v>
      </c>
      <c r="I18" s="35">
        <v>114450</v>
      </c>
    </row>
    <row r="19" spans="1:9" ht="157.5">
      <c r="A19" s="6">
        <v>9</v>
      </c>
      <c r="B19" s="6"/>
      <c r="C19" s="25" t="s">
        <v>16</v>
      </c>
      <c r="D19" s="20" t="s">
        <v>7</v>
      </c>
      <c r="E19" s="26">
        <v>30.04</v>
      </c>
      <c r="F19" s="27">
        <v>6000</v>
      </c>
      <c r="G19" s="26">
        <f t="shared" si="0"/>
        <v>180240</v>
      </c>
      <c r="H19" s="26">
        <v>30.04</v>
      </c>
      <c r="I19" s="35">
        <v>180240</v>
      </c>
    </row>
    <row r="20" spans="1:9">
      <c r="A20" s="6"/>
      <c r="B20" s="6"/>
      <c r="C20" s="34" t="s">
        <v>246</v>
      </c>
      <c r="D20" s="20"/>
      <c r="E20" s="26"/>
      <c r="F20" s="27"/>
      <c r="G20" s="26"/>
      <c r="H20" s="26">
        <v>3.71</v>
      </c>
      <c r="I20" s="35">
        <v>22620</v>
      </c>
    </row>
    <row r="21" spans="1:9" ht="67.5">
      <c r="A21" s="6">
        <v>10</v>
      </c>
      <c r="B21" s="6"/>
      <c r="C21" s="25" t="s">
        <v>17</v>
      </c>
      <c r="D21" s="20" t="s">
        <v>7</v>
      </c>
      <c r="E21" s="26">
        <v>33.75</v>
      </c>
      <c r="F21" s="27">
        <v>150</v>
      </c>
      <c r="G21" s="26">
        <f t="shared" si="0"/>
        <v>5062.5</v>
      </c>
      <c r="H21" s="26">
        <v>13.27</v>
      </c>
      <c r="I21" s="35">
        <v>1990.5</v>
      </c>
    </row>
    <row r="22" spans="1:9" ht="78.75">
      <c r="A22" s="6">
        <v>11</v>
      </c>
      <c r="B22" s="6"/>
      <c r="C22" s="25" t="s">
        <v>18</v>
      </c>
      <c r="D22" s="20" t="s">
        <v>19</v>
      </c>
      <c r="E22" s="26">
        <v>285.24</v>
      </c>
      <c r="F22" s="27">
        <v>1250</v>
      </c>
      <c r="G22" s="26">
        <f t="shared" si="0"/>
        <v>356550</v>
      </c>
      <c r="H22" s="26">
        <v>285.24</v>
      </c>
      <c r="I22" s="35">
        <v>356550</v>
      </c>
    </row>
    <row r="23" spans="1:9">
      <c r="A23" s="6"/>
      <c r="B23" s="6"/>
      <c r="C23" s="34" t="s">
        <v>246</v>
      </c>
      <c r="D23" s="20"/>
      <c r="E23" s="26"/>
      <c r="F23" s="27"/>
      <c r="G23" s="26"/>
      <c r="H23" s="26">
        <v>17.97</v>
      </c>
      <c r="I23" s="35">
        <v>22462.5</v>
      </c>
    </row>
    <row r="24" spans="1:9" ht="78.75">
      <c r="A24" s="6">
        <v>12</v>
      </c>
      <c r="B24" s="6"/>
      <c r="C24" s="25" t="s">
        <v>20</v>
      </c>
      <c r="D24" s="20" t="s">
        <v>19</v>
      </c>
      <c r="E24" s="26">
        <v>170.06</v>
      </c>
      <c r="F24" s="27">
        <v>1250</v>
      </c>
      <c r="G24" s="26">
        <f t="shared" si="0"/>
        <v>212575</v>
      </c>
      <c r="H24" s="26">
        <v>169.98</v>
      </c>
      <c r="I24" s="35">
        <v>212475</v>
      </c>
    </row>
    <row r="25" spans="1:9" ht="78.75">
      <c r="A25" s="6">
        <v>13</v>
      </c>
      <c r="B25" s="6"/>
      <c r="C25" s="25" t="s">
        <v>21</v>
      </c>
      <c r="D25" s="20" t="s">
        <v>19</v>
      </c>
      <c r="E25" s="26">
        <v>71.989999999999995</v>
      </c>
      <c r="F25" s="27">
        <v>1250</v>
      </c>
      <c r="G25" s="26">
        <f t="shared" si="0"/>
        <v>89987.5</v>
      </c>
      <c r="H25" s="26">
        <v>71.989999999999995</v>
      </c>
      <c r="I25" s="35">
        <v>89987.5</v>
      </c>
    </row>
    <row r="26" spans="1:9">
      <c r="A26" s="6"/>
      <c r="B26" s="6"/>
      <c r="C26" s="34" t="s">
        <v>246</v>
      </c>
      <c r="D26" s="20"/>
      <c r="E26" s="26"/>
      <c r="F26" s="27"/>
      <c r="G26" s="26"/>
      <c r="H26" s="26">
        <v>8.32</v>
      </c>
      <c r="I26" s="35">
        <v>10400</v>
      </c>
    </row>
    <row r="27" spans="1:9" ht="146.25">
      <c r="A27" s="6">
        <v>14</v>
      </c>
      <c r="B27" s="6"/>
      <c r="C27" s="25" t="s">
        <v>22</v>
      </c>
      <c r="D27" s="20" t="s">
        <v>7</v>
      </c>
      <c r="E27" s="26">
        <v>84.06</v>
      </c>
      <c r="F27" s="27">
        <v>7000</v>
      </c>
      <c r="G27" s="26">
        <f t="shared" si="0"/>
        <v>588420</v>
      </c>
      <c r="H27" s="26">
        <v>82.43</v>
      </c>
      <c r="I27" s="35">
        <v>577010</v>
      </c>
    </row>
    <row r="28" spans="1:9" ht="146.25">
      <c r="A28" s="6">
        <v>15</v>
      </c>
      <c r="B28" s="6"/>
      <c r="C28" s="25" t="s">
        <v>23</v>
      </c>
      <c r="D28" s="20" t="s">
        <v>7</v>
      </c>
      <c r="E28" s="26">
        <v>25.77</v>
      </c>
      <c r="F28" s="27">
        <v>7000</v>
      </c>
      <c r="G28" s="26">
        <f t="shared" si="0"/>
        <v>180390</v>
      </c>
      <c r="H28" s="26">
        <v>25.77</v>
      </c>
      <c r="I28" s="35">
        <v>180390</v>
      </c>
    </row>
    <row r="29" spans="1:9">
      <c r="A29" s="6"/>
      <c r="B29" s="6"/>
      <c r="C29" s="34" t="s">
        <v>246</v>
      </c>
      <c r="D29" s="20"/>
      <c r="E29" s="26"/>
      <c r="F29" s="27"/>
      <c r="G29" s="26"/>
      <c r="H29" s="26">
        <v>6.44</v>
      </c>
      <c r="I29" s="35">
        <v>45097.5</v>
      </c>
    </row>
    <row r="30" spans="1:9">
      <c r="A30" s="6"/>
      <c r="B30" s="6"/>
      <c r="C30" s="25" t="s">
        <v>247</v>
      </c>
      <c r="D30" s="20"/>
      <c r="E30" s="26"/>
      <c r="F30" s="27"/>
      <c r="G30" s="26"/>
      <c r="H30" s="26">
        <v>19.29</v>
      </c>
      <c r="I30" s="35">
        <v>127687.88</v>
      </c>
    </row>
    <row r="31" spans="1:9" ht="146.25">
      <c r="A31" s="6">
        <v>16</v>
      </c>
      <c r="B31" s="6"/>
      <c r="C31" s="25" t="s">
        <v>24</v>
      </c>
      <c r="D31" s="20" t="s">
        <v>7</v>
      </c>
      <c r="E31" s="26">
        <v>3.57</v>
      </c>
      <c r="F31" s="27">
        <v>7000</v>
      </c>
      <c r="G31" s="26">
        <f t="shared" si="0"/>
        <v>24990</v>
      </c>
      <c r="H31" s="26">
        <v>3.57</v>
      </c>
      <c r="I31" s="35">
        <v>24990</v>
      </c>
    </row>
    <row r="32" spans="1:9">
      <c r="A32" s="6"/>
      <c r="B32" s="6"/>
      <c r="C32" s="34" t="s">
        <v>246</v>
      </c>
      <c r="D32" s="20"/>
      <c r="E32" s="26"/>
      <c r="F32" s="27"/>
      <c r="G32" s="26"/>
      <c r="H32" s="26">
        <v>0.89</v>
      </c>
      <c r="I32" s="35">
        <v>6248</v>
      </c>
    </row>
    <row r="33" spans="1:9">
      <c r="A33" s="6"/>
      <c r="B33" s="6"/>
      <c r="C33" s="25" t="s">
        <v>247</v>
      </c>
      <c r="D33" s="20"/>
      <c r="E33" s="26"/>
      <c r="F33" s="27"/>
      <c r="G33" s="26"/>
      <c r="H33" s="26">
        <v>0.18</v>
      </c>
      <c r="I33" s="35">
        <v>1175</v>
      </c>
    </row>
    <row r="34" spans="1:9" ht="101.25">
      <c r="A34" s="6">
        <v>17</v>
      </c>
      <c r="B34" s="6"/>
      <c r="C34" s="25" t="s">
        <v>25</v>
      </c>
      <c r="D34" s="20" t="s">
        <v>19</v>
      </c>
      <c r="E34" s="26">
        <v>32.450000000000003</v>
      </c>
      <c r="F34" s="27">
        <v>500</v>
      </c>
      <c r="G34" s="26">
        <f t="shared" si="0"/>
        <v>16225.000000000002</v>
      </c>
      <c r="H34" s="26">
        <v>30.68</v>
      </c>
      <c r="I34" s="35">
        <v>15340</v>
      </c>
    </row>
    <row r="35" spans="1:9" ht="101.25">
      <c r="A35" s="6">
        <v>18</v>
      </c>
      <c r="B35" s="6"/>
      <c r="C35" s="25" t="s">
        <v>26</v>
      </c>
      <c r="D35" s="20" t="s">
        <v>19</v>
      </c>
      <c r="E35" s="26">
        <v>24.28</v>
      </c>
      <c r="F35" s="27">
        <v>500</v>
      </c>
      <c r="G35" s="26">
        <f t="shared" si="0"/>
        <v>12140</v>
      </c>
      <c r="H35" s="26">
        <v>14.94</v>
      </c>
      <c r="I35" s="35">
        <v>7470</v>
      </c>
    </row>
    <row r="36" spans="1:9" ht="101.25">
      <c r="A36" s="6">
        <v>19</v>
      </c>
      <c r="B36" s="6"/>
      <c r="C36" s="25" t="s">
        <v>27</v>
      </c>
      <c r="D36" s="20" t="s">
        <v>19</v>
      </c>
      <c r="E36" s="26">
        <v>2.25</v>
      </c>
      <c r="F36" s="27">
        <v>500</v>
      </c>
      <c r="G36" s="26">
        <f t="shared" si="0"/>
        <v>1125</v>
      </c>
      <c r="H36" s="26">
        <v>2.25</v>
      </c>
      <c r="I36" s="35">
        <v>1125</v>
      </c>
    </row>
    <row r="37" spans="1:9">
      <c r="A37" s="6"/>
      <c r="B37" s="6"/>
      <c r="C37" s="34" t="s">
        <v>246</v>
      </c>
      <c r="D37" s="20"/>
      <c r="E37" s="26"/>
      <c r="F37" s="27"/>
      <c r="G37" s="26"/>
      <c r="H37" s="26">
        <v>0.56999999999999995</v>
      </c>
      <c r="I37" s="35">
        <v>281</v>
      </c>
    </row>
    <row r="38" spans="1:9">
      <c r="A38" s="6"/>
      <c r="B38" s="6"/>
      <c r="C38" s="25" t="s">
        <v>247</v>
      </c>
      <c r="D38" s="20"/>
      <c r="E38" s="26"/>
      <c r="F38" s="27"/>
      <c r="G38" s="26"/>
      <c r="H38" s="26">
        <v>7.0000000000000007E-2</v>
      </c>
      <c r="I38" s="35">
        <v>37</v>
      </c>
    </row>
    <row r="39" spans="1:9" ht="90">
      <c r="A39" s="6">
        <v>20</v>
      </c>
      <c r="B39" s="6"/>
      <c r="C39" s="25" t="s">
        <v>28</v>
      </c>
      <c r="D39" s="20" t="s">
        <v>7</v>
      </c>
      <c r="E39" s="26">
        <v>13.25</v>
      </c>
      <c r="F39" s="27">
        <v>5500</v>
      </c>
      <c r="G39" s="26">
        <f t="shared" si="0"/>
        <v>72875</v>
      </c>
      <c r="H39" s="26">
        <v>13.25</v>
      </c>
      <c r="I39" s="35">
        <v>72875</v>
      </c>
    </row>
    <row r="40" spans="1:9">
      <c r="A40" s="6"/>
      <c r="B40" s="6"/>
      <c r="C40" s="34" t="s">
        <v>246</v>
      </c>
      <c r="D40" s="20"/>
      <c r="E40" s="26"/>
      <c r="F40" s="27"/>
      <c r="G40" s="26"/>
      <c r="H40" s="26">
        <v>3.31</v>
      </c>
      <c r="I40" s="35">
        <v>18219</v>
      </c>
    </row>
    <row r="41" spans="1:9">
      <c r="A41" s="6"/>
      <c r="B41" s="6"/>
      <c r="C41" s="25" t="s">
        <v>247</v>
      </c>
      <c r="D41" s="20"/>
      <c r="E41" s="26"/>
      <c r="F41" s="27"/>
      <c r="G41" s="26"/>
      <c r="H41" s="26">
        <v>6.42</v>
      </c>
      <c r="I41" s="35">
        <v>35901</v>
      </c>
    </row>
    <row r="42" spans="1:9" ht="67.5">
      <c r="A42" s="6">
        <v>21</v>
      </c>
      <c r="B42" s="6"/>
      <c r="C42" s="25" t="s">
        <v>29</v>
      </c>
      <c r="D42" s="20" t="s">
        <v>19</v>
      </c>
      <c r="E42" s="26">
        <v>203.07</v>
      </c>
      <c r="F42" s="27">
        <v>300</v>
      </c>
      <c r="G42" s="26">
        <f t="shared" si="0"/>
        <v>60921</v>
      </c>
      <c r="H42" s="26">
        <v>203.07</v>
      </c>
      <c r="I42" s="35">
        <v>60921</v>
      </c>
    </row>
    <row r="43" spans="1:9">
      <c r="A43" s="6"/>
      <c r="B43" s="6"/>
      <c r="C43" s="34" t="s">
        <v>246</v>
      </c>
      <c r="D43" s="20"/>
      <c r="E43" s="26"/>
      <c r="F43" s="27"/>
      <c r="G43" s="26"/>
      <c r="H43" s="26">
        <v>37.909999999999997</v>
      </c>
      <c r="I43" s="35">
        <v>11373</v>
      </c>
    </row>
    <row r="44" spans="1:9" ht="67.5">
      <c r="A44" s="6">
        <v>22</v>
      </c>
      <c r="B44" s="6"/>
      <c r="C44" s="25" t="s">
        <v>30</v>
      </c>
      <c r="D44" s="20" t="s">
        <v>19</v>
      </c>
      <c r="E44" s="26">
        <v>117.03</v>
      </c>
      <c r="F44" s="27">
        <v>300</v>
      </c>
      <c r="G44" s="26">
        <f t="shared" si="0"/>
        <v>35109</v>
      </c>
      <c r="H44" s="26">
        <v>117.03</v>
      </c>
      <c r="I44" s="35">
        <v>35109</v>
      </c>
    </row>
    <row r="45" spans="1:9">
      <c r="A45" s="6"/>
      <c r="B45" s="6"/>
      <c r="C45" s="34" t="s">
        <v>246</v>
      </c>
      <c r="D45" s="20"/>
      <c r="E45" s="26"/>
      <c r="F45" s="27"/>
      <c r="G45" s="26"/>
      <c r="H45" s="26">
        <v>26.81</v>
      </c>
      <c r="I45" s="35">
        <v>8043</v>
      </c>
    </row>
    <row r="46" spans="1:9" ht="67.5">
      <c r="A46" s="6">
        <v>23</v>
      </c>
      <c r="B46" s="6"/>
      <c r="C46" s="25" t="s">
        <v>31</v>
      </c>
      <c r="D46" s="20" t="s">
        <v>19</v>
      </c>
      <c r="E46" s="26">
        <v>466.55</v>
      </c>
      <c r="F46" s="27">
        <v>300</v>
      </c>
      <c r="G46" s="26">
        <f t="shared" si="0"/>
        <v>139965</v>
      </c>
      <c r="H46" s="26">
        <v>466.55</v>
      </c>
      <c r="I46" s="35">
        <v>139965</v>
      </c>
    </row>
    <row r="47" spans="1:9">
      <c r="A47" s="6"/>
      <c r="B47" s="6"/>
      <c r="C47" s="34" t="s">
        <v>246</v>
      </c>
      <c r="D47" s="20"/>
      <c r="E47" s="26"/>
      <c r="F47" s="27"/>
      <c r="G47" s="26"/>
      <c r="H47" s="26">
        <v>87.1</v>
      </c>
      <c r="I47" s="35">
        <v>26130</v>
      </c>
    </row>
    <row r="48" spans="1:9" ht="67.5">
      <c r="A48" s="6">
        <v>24</v>
      </c>
      <c r="B48" s="6"/>
      <c r="C48" s="25" t="s">
        <v>32</v>
      </c>
      <c r="D48" s="20" t="s">
        <v>19</v>
      </c>
      <c r="E48" s="26">
        <v>21.47</v>
      </c>
      <c r="F48" s="27">
        <v>300</v>
      </c>
      <c r="G48" s="26">
        <f t="shared" si="0"/>
        <v>6441</v>
      </c>
      <c r="H48" s="26">
        <v>21.47</v>
      </c>
      <c r="I48" s="35">
        <v>6441</v>
      </c>
    </row>
    <row r="49" spans="1:9">
      <c r="A49" s="6"/>
      <c r="B49" s="6"/>
      <c r="C49" s="34" t="s">
        <v>246</v>
      </c>
      <c r="D49" s="20"/>
      <c r="E49" s="26"/>
      <c r="F49" s="27"/>
      <c r="G49" s="26"/>
      <c r="H49" s="26">
        <v>3.64</v>
      </c>
      <c r="I49" s="35">
        <v>1092</v>
      </c>
    </row>
    <row r="50" spans="1:9" ht="45">
      <c r="A50" s="6">
        <v>25</v>
      </c>
      <c r="B50" s="6"/>
      <c r="C50" s="25" t="s">
        <v>33</v>
      </c>
      <c r="D50" s="20" t="s">
        <v>19</v>
      </c>
      <c r="E50" s="26">
        <v>38.76</v>
      </c>
      <c r="F50" s="27">
        <v>300</v>
      </c>
      <c r="G50" s="26">
        <f t="shared" si="0"/>
        <v>11628</v>
      </c>
      <c r="H50" s="26">
        <v>35.520000000000003</v>
      </c>
      <c r="I50" s="35">
        <v>10656</v>
      </c>
    </row>
    <row r="51" spans="1:9">
      <c r="A51" s="6"/>
      <c r="B51" s="6"/>
      <c r="C51" s="25"/>
      <c r="D51" s="20"/>
      <c r="E51" s="26"/>
      <c r="F51" s="27"/>
      <c r="G51" s="26"/>
      <c r="H51" s="26"/>
      <c r="I51" s="35"/>
    </row>
    <row r="52" spans="1:9" ht="45">
      <c r="A52" s="6">
        <v>26</v>
      </c>
      <c r="B52" s="6"/>
      <c r="C52" s="25" t="s">
        <v>34</v>
      </c>
      <c r="D52" s="20" t="s">
        <v>19</v>
      </c>
      <c r="E52" s="26">
        <v>29.04</v>
      </c>
      <c r="F52" s="27">
        <v>300</v>
      </c>
      <c r="G52" s="26">
        <f t="shared" si="0"/>
        <v>8712</v>
      </c>
      <c r="H52" s="26">
        <v>19.11</v>
      </c>
      <c r="I52" s="35">
        <v>5733</v>
      </c>
    </row>
    <row r="53" spans="1:9">
      <c r="A53" s="6"/>
      <c r="B53" s="6"/>
      <c r="C53" s="25"/>
      <c r="D53" s="20"/>
      <c r="E53" s="26"/>
      <c r="F53" s="27"/>
      <c r="G53" s="26"/>
      <c r="H53" s="26"/>
      <c r="I53" s="35"/>
    </row>
    <row r="54" spans="1:9" ht="45">
      <c r="A54" s="6">
        <v>27</v>
      </c>
      <c r="B54" s="6"/>
      <c r="C54" s="25" t="s">
        <v>35</v>
      </c>
      <c r="D54" s="20" t="s">
        <v>19</v>
      </c>
      <c r="E54" s="26">
        <v>2.25</v>
      </c>
      <c r="F54" s="27">
        <v>300</v>
      </c>
      <c r="G54" s="26">
        <f t="shared" si="0"/>
        <v>675</v>
      </c>
      <c r="H54" s="26">
        <v>2.25</v>
      </c>
      <c r="I54" s="35">
        <v>675</v>
      </c>
    </row>
    <row r="55" spans="1:9">
      <c r="A55" s="6"/>
      <c r="B55" s="6"/>
      <c r="C55" s="34" t="s">
        <v>246</v>
      </c>
      <c r="D55" s="20"/>
      <c r="E55" s="26"/>
      <c r="F55" s="27"/>
      <c r="G55" s="26"/>
      <c r="H55" s="26">
        <v>0.56000000000000005</v>
      </c>
      <c r="I55" s="35">
        <v>168.75</v>
      </c>
    </row>
    <row r="56" spans="1:9">
      <c r="A56" s="6"/>
      <c r="B56" s="6"/>
      <c r="C56" s="34" t="s">
        <v>247</v>
      </c>
      <c r="D56" s="20"/>
      <c r="E56" s="26"/>
      <c r="F56" s="27"/>
      <c r="G56" s="26"/>
      <c r="H56" s="26">
        <v>1.67</v>
      </c>
      <c r="I56" s="35">
        <v>480.54</v>
      </c>
    </row>
    <row r="57" spans="1:9" ht="56.25">
      <c r="A57" s="6">
        <v>28</v>
      </c>
      <c r="B57" s="6"/>
      <c r="C57" s="25" t="s">
        <v>36</v>
      </c>
      <c r="D57" s="20" t="s">
        <v>19</v>
      </c>
      <c r="E57" s="26">
        <v>69.66</v>
      </c>
      <c r="F57" s="27">
        <v>300</v>
      </c>
      <c r="G57" s="26">
        <f t="shared" si="0"/>
        <v>20898</v>
      </c>
      <c r="H57" s="26">
        <v>56.29</v>
      </c>
      <c r="I57" s="35">
        <v>16887</v>
      </c>
    </row>
    <row r="58" spans="1:9" ht="56.25">
      <c r="A58" s="6">
        <v>29</v>
      </c>
      <c r="B58" s="6"/>
      <c r="C58" s="25" t="s">
        <v>37</v>
      </c>
      <c r="D58" s="20" t="s">
        <v>19</v>
      </c>
      <c r="E58" s="26">
        <v>39.479999999999997</v>
      </c>
      <c r="F58" s="27">
        <v>300</v>
      </c>
      <c r="G58" s="26">
        <f t="shared" si="0"/>
        <v>11843.999999999998</v>
      </c>
      <c r="H58" s="26">
        <v>39.479999999999997</v>
      </c>
      <c r="I58" s="35">
        <v>11844</v>
      </c>
    </row>
    <row r="59" spans="1:9">
      <c r="A59" s="6"/>
      <c r="B59" s="6"/>
      <c r="C59" s="34" t="s">
        <v>246</v>
      </c>
      <c r="D59" s="20"/>
      <c r="E59" s="26"/>
      <c r="F59" s="27"/>
      <c r="G59" s="26"/>
      <c r="H59" s="26">
        <v>9.8699999999999992</v>
      </c>
      <c r="I59" s="35">
        <v>2961</v>
      </c>
    </row>
    <row r="60" spans="1:9">
      <c r="A60" s="6"/>
      <c r="B60" s="6"/>
      <c r="C60" s="34" t="s">
        <v>247</v>
      </c>
      <c r="D60" s="20"/>
      <c r="E60" s="26"/>
      <c r="F60" s="27"/>
      <c r="G60" s="26"/>
      <c r="H60" s="26">
        <v>1.0900000000000001</v>
      </c>
      <c r="I60" s="35">
        <v>314</v>
      </c>
    </row>
    <row r="61" spans="1:9" ht="56.25">
      <c r="A61" s="6">
        <v>30</v>
      </c>
      <c r="B61" s="6"/>
      <c r="C61" s="25" t="s">
        <v>38</v>
      </c>
      <c r="D61" s="20" t="s">
        <v>19</v>
      </c>
      <c r="E61" s="26">
        <v>13.57</v>
      </c>
      <c r="F61" s="27">
        <v>300</v>
      </c>
      <c r="G61" s="26">
        <f t="shared" si="0"/>
        <v>4071</v>
      </c>
      <c r="H61" s="26">
        <v>13.57</v>
      </c>
      <c r="I61" s="35">
        <v>4071</v>
      </c>
    </row>
    <row r="62" spans="1:9">
      <c r="A62" s="6"/>
      <c r="B62" s="6"/>
      <c r="C62" s="34" t="s">
        <v>246</v>
      </c>
      <c r="D62" s="20"/>
      <c r="E62" s="26"/>
      <c r="F62" s="27"/>
      <c r="G62" s="26"/>
      <c r="H62" s="26">
        <v>3.39</v>
      </c>
      <c r="I62" s="35">
        <v>1018</v>
      </c>
    </row>
    <row r="63" spans="1:9">
      <c r="A63" s="6"/>
      <c r="B63" s="6"/>
      <c r="C63" s="34" t="s">
        <v>247</v>
      </c>
      <c r="D63" s="20"/>
      <c r="E63" s="26"/>
      <c r="F63" s="27"/>
      <c r="G63" s="26"/>
      <c r="H63" s="26">
        <v>9.56</v>
      </c>
      <c r="I63" s="35">
        <v>2755</v>
      </c>
    </row>
    <row r="64" spans="1:9" ht="67.5">
      <c r="A64" s="6">
        <v>31</v>
      </c>
      <c r="B64" s="6"/>
      <c r="C64" s="25" t="s">
        <v>39</v>
      </c>
      <c r="D64" s="20" t="s">
        <v>7</v>
      </c>
      <c r="E64" s="26">
        <v>0.6</v>
      </c>
      <c r="F64" s="27">
        <v>35000</v>
      </c>
      <c r="G64" s="26">
        <f t="shared" si="0"/>
        <v>21000</v>
      </c>
      <c r="H64" s="26">
        <v>0.06</v>
      </c>
      <c r="I64" s="35">
        <v>2100</v>
      </c>
    </row>
    <row r="65" spans="1:9" ht="67.5">
      <c r="A65" s="6">
        <v>32</v>
      </c>
      <c r="B65" s="6"/>
      <c r="C65" s="25" t="s">
        <v>40</v>
      </c>
      <c r="D65" s="20" t="s">
        <v>19</v>
      </c>
      <c r="E65" s="26">
        <v>1.79</v>
      </c>
      <c r="F65" s="27">
        <v>6000</v>
      </c>
      <c r="G65" s="26">
        <f t="shared" si="0"/>
        <v>10740</v>
      </c>
      <c r="H65" s="26">
        <v>1.54</v>
      </c>
      <c r="I65" s="35">
        <v>9240</v>
      </c>
    </row>
    <row r="66" spans="1:9" ht="252.75" customHeight="1">
      <c r="A66" s="6">
        <v>33</v>
      </c>
      <c r="B66" s="6"/>
      <c r="C66" s="28" t="s">
        <v>41</v>
      </c>
      <c r="D66" s="20" t="s">
        <v>19</v>
      </c>
      <c r="E66" s="26">
        <v>7.56</v>
      </c>
      <c r="F66" s="27">
        <v>4000</v>
      </c>
      <c r="G66" s="26">
        <f t="shared" si="0"/>
        <v>30240</v>
      </c>
      <c r="H66" s="26">
        <v>7.56</v>
      </c>
      <c r="I66" s="35">
        <v>30240</v>
      </c>
    </row>
    <row r="67" spans="1:9" ht="28.5" customHeight="1">
      <c r="A67" s="6"/>
      <c r="B67" s="6"/>
      <c r="C67" s="34" t="s">
        <v>246</v>
      </c>
      <c r="D67" s="20"/>
      <c r="E67" s="26"/>
      <c r="F67" s="27"/>
      <c r="G67" s="26"/>
      <c r="H67" s="26">
        <v>1.89</v>
      </c>
      <c r="I67" s="35">
        <v>7560</v>
      </c>
    </row>
    <row r="68" spans="1:9" ht="28.5" customHeight="1">
      <c r="A68" s="6"/>
      <c r="B68" s="6"/>
      <c r="C68" s="34" t="s">
        <v>247</v>
      </c>
      <c r="D68" s="20"/>
      <c r="E68" s="26"/>
      <c r="F68" s="27"/>
      <c r="G68" s="26"/>
      <c r="H68" s="26">
        <v>3.99</v>
      </c>
      <c r="I68" s="35">
        <v>27532</v>
      </c>
    </row>
    <row r="69" spans="1:9" ht="286.5" customHeight="1">
      <c r="A69" s="6">
        <v>34</v>
      </c>
      <c r="B69" s="6"/>
      <c r="C69" s="28" t="s">
        <v>42</v>
      </c>
      <c r="D69" s="20" t="s">
        <v>19</v>
      </c>
      <c r="E69" s="26">
        <v>3.79</v>
      </c>
      <c r="F69" s="27">
        <v>4000</v>
      </c>
      <c r="G69" s="26">
        <f t="shared" si="0"/>
        <v>15160</v>
      </c>
      <c r="H69" s="26">
        <v>3.69</v>
      </c>
      <c r="I69" s="35">
        <v>14760</v>
      </c>
    </row>
    <row r="70" spans="1:9" ht="101.25">
      <c r="A70" s="6">
        <v>35</v>
      </c>
      <c r="B70" s="6"/>
      <c r="C70" s="25" t="s">
        <v>43</v>
      </c>
      <c r="D70" s="20" t="s">
        <v>19</v>
      </c>
      <c r="E70" s="26">
        <v>20.25</v>
      </c>
      <c r="F70" s="27">
        <v>200</v>
      </c>
      <c r="G70" s="26">
        <f t="shared" si="0"/>
        <v>4050</v>
      </c>
      <c r="H70" s="26">
        <v>7.06</v>
      </c>
      <c r="I70" s="35">
        <v>1412</v>
      </c>
    </row>
    <row r="71" spans="1:9" ht="101.25">
      <c r="A71" s="6">
        <v>36</v>
      </c>
      <c r="B71" s="6"/>
      <c r="C71" s="25" t="s">
        <v>44</v>
      </c>
      <c r="D71" s="20" t="s">
        <v>19</v>
      </c>
      <c r="E71" s="26">
        <v>20.25</v>
      </c>
      <c r="F71" s="27">
        <v>200</v>
      </c>
      <c r="G71" s="26">
        <f t="shared" si="0"/>
        <v>4050</v>
      </c>
      <c r="H71" s="26">
        <v>7.06</v>
      </c>
      <c r="I71" s="35">
        <v>1412</v>
      </c>
    </row>
    <row r="72" spans="1:9" ht="168.75">
      <c r="A72" s="6">
        <v>37</v>
      </c>
      <c r="B72" s="6"/>
      <c r="C72" s="25" t="s">
        <v>45</v>
      </c>
      <c r="D72" s="20" t="s">
        <v>19</v>
      </c>
      <c r="E72" s="26">
        <v>7.25</v>
      </c>
      <c r="F72" s="27">
        <v>2200</v>
      </c>
      <c r="G72" s="26">
        <f t="shared" si="0"/>
        <v>15950</v>
      </c>
      <c r="H72" s="26">
        <v>7.2450000000000001</v>
      </c>
      <c r="I72" s="35">
        <v>15939</v>
      </c>
    </row>
    <row r="73" spans="1:9" ht="168.75">
      <c r="A73" s="6">
        <v>38</v>
      </c>
      <c r="B73" s="6"/>
      <c r="C73" s="25" t="s">
        <v>46</v>
      </c>
      <c r="D73" s="20" t="s">
        <v>19</v>
      </c>
      <c r="E73" s="26">
        <v>7.25</v>
      </c>
      <c r="F73" s="27">
        <v>2200</v>
      </c>
      <c r="G73" s="26">
        <f t="shared" si="0"/>
        <v>15950</v>
      </c>
      <c r="H73" s="26">
        <v>6.9</v>
      </c>
      <c r="I73" s="35">
        <v>15180</v>
      </c>
    </row>
    <row r="74" spans="1:9" ht="67.5">
      <c r="A74" s="6">
        <v>39</v>
      </c>
      <c r="B74" s="6"/>
      <c r="C74" s="25" t="s">
        <v>47</v>
      </c>
      <c r="D74" s="20" t="s">
        <v>19</v>
      </c>
      <c r="E74" s="26">
        <v>563.85</v>
      </c>
      <c r="F74" s="27">
        <v>300</v>
      </c>
      <c r="G74" s="26">
        <f t="shared" si="0"/>
        <v>169155</v>
      </c>
      <c r="H74" s="26">
        <v>563.85</v>
      </c>
      <c r="I74" s="35">
        <v>169155</v>
      </c>
    </row>
    <row r="75" spans="1:9">
      <c r="A75" s="6"/>
      <c r="B75" s="6"/>
      <c r="C75" s="34" t="s">
        <v>246</v>
      </c>
      <c r="D75" s="20"/>
      <c r="E75" s="26"/>
      <c r="F75" s="27"/>
      <c r="G75" s="26"/>
      <c r="H75" s="26">
        <v>47.63</v>
      </c>
      <c r="I75" s="35">
        <v>14289</v>
      </c>
    </row>
    <row r="76" spans="1:9" ht="67.5">
      <c r="A76" s="6">
        <v>40</v>
      </c>
      <c r="B76" s="6"/>
      <c r="C76" s="25" t="s">
        <v>48</v>
      </c>
      <c r="D76" s="20" t="s">
        <v>19</v>
      </c>
      <c r="E76" s="26">
        <v>301.55</v>
      </c>
      <c r="F76" s="27">
        <v>300</v>
      </c>
      <c r="G76" s="26">
        <f t="shared" si="0"/>
        <v>90465</v>
      </c>
      <c r="H76" s="26">
        <v>301.55</v>
      </c>
      <c r="I76" s="35">
        <v>90465</v>
      </c>
    </row>
    <row r="77" spans="1:9">
      <c r="A77" s="6"/>
      <c r="B77" s="6"/>
      <c r="C77" s="34" t="s">
        <v>246</v>
      </c>
      <c r="D77" s="20"/>
      <c r="E77" s="26"/>
      <c r="F77" s="27"/>
      <c r="G77" s="26"/>
      <c r="H77" s="26">
        <v>75.39</v>
      </c>
      <c r="I77" s="35">
        <v>22616</v>
      </c>
    </row>
    <row r="78" spans="1:9">
      <c r="A78" s="6"/>
      <c r="B78" s="6"/>
      <c r="C78" s="34" t="s">
        <v>247</v>
      </c>
      <c r="D78" s="20"/>
      <c r="E78" s="26"/>
      <c r="F78" s="27"/>
      <c r="G78" s="26"/>
      <c r="H78" s="26">
        <v>25.25</v>
      </c>
      <c r="I78" s="35">
        <v>5385</v>
      </c>
    </row>
    <row r="79" spans="1:9" ht="67.5">
      <c r="A79" s="6">
        <v>41</v>
      </c>
      <c r="B79" s="6"/>
      <c r="C79" s="25" t="s">
        <v>49</v>
      </c>
      <c r="D79" s="20" t="s">
        <v>19</v>
      </c>
      <c r="E79" s="26">
        <v>29.51</v>
      </c>
      <c r="F79" s="27">
        <v>300</v>
      </c>
      <c r="G79" s="26">
        <f t="shared" si="0"/>
        <v>8853</v>
      </c>
      <c r="H79" s="26">
        <v>29.51</v>
      </c>
      <c r="I79" s="35">
        <v>8853</v>
      </c>
    </row>
    <row r="80" spans="1:9">
      <c r="A80" s="6"/>
      <c r="B80" s="6"/>
      <c r="C80" s="34" t="s">
        <v>246</v>
      </c>
      <c r="D80" s="20"/>
      <c r="E80" s="26"/>
      <c r="F80" s="27"/>
      <c r="G80" s="26"/>
      <c r="H80" s="26">
        <v>2.0699999999999998</v>
      </c>
      <c r="I80" s="35">
        <v>621</v>
      </c>
    </row>
    <row r="81" spans="1:9" ht="67.5">
      <c r="A81" s="6">
        <v>42</v>
      </c>
      <c r="B81" s="6"/>
      <c r="C81" s="25" t="s">
        <v>50</v>
      </c>
      <c r="D81" s="20" t="s">
        <v>19</v>
      </c>
      <c r="E81" s="26">
        <v>709.47</v>
      </c>
      <c r="F81" s="27">
        <v>350</v>
      </c>
      <c r="G81" s="26">
        <f t="shared" si="0"/>
        <v>248314.5</v>
      </c>
      <c r="H81" s="26">
        <v>709.47</v>
      </c>
      <c r="I81" s="35">
        <v>248314.5</v>
      </c>
    </row>
    <row r="82" spans="1:9">
      <c r="A82" s="6"/>
      <c r="B82" s="6"/>
      <c r="C82" s="34" t="s">
        <v>246</v>
      </c>
      <c r="D82" s="20"/>
      <c r="E82" s="26"/>
      <c r="F82" s="27"/>
      <c r="G82" s="26"/>
      <c r="H82" s="26">
        <v>177.37</v>
      </c>
      <c r="I82" s="35">
        <v>62079</v>
      </c>
    </row>
    <row r="83" spans="1:9">
      <c r="A83" s="6"/>
      <c r="B83" s="6"/>
      <c r="C83" s="34" t="s">
        <v>247</v>
      </c>
      <c r="D83" s="20"/>
      <c r="E83" s="26"/>
      <c r="F83" s="27"/>
      <c r="G83" s="26"/>
      <c r="H83" s="26">
        <v>156.72</v>
      </c>
      <c r="I83" s="35">
        <v>30171</v>
      </c>
    </row>
    <row r="84" spans="1:9" ht="67.5">
      <c r="A84" s="6">
        <v>43</v>
      </c>
      <c r="B84" s="6"/>
      <c r="C84" s="25" t="s">
        <v>51</v>
      </c>
      <c r="D84" s="20" t="s">
        <v>19</v>
      </c>
      <c r="E84" s="26">
        <v>236.42</v>
      </c>
      <c r="F84" s="27">
        <v>350</v>
      </c>
      <c r="G84" s="26">
        <f t="shared" si="0"/>
        <v>82747</v>
      </c>
      <c r="H84" s="26">
        <v>182.23</v>
      </c>
      <c r="I84" s="35">
        <v>63780.5</v>
      </c>
    </row>
    <row r="85" spans="1:9" ht="67.5">
      <c r="A85" s="6">
        <v>44</v>
      </c>
      <c r="B85" s="6"/>
      <c r="C85" s="25" t="s">
        <v>52</v>
      </c>
      <c r="D85" s="20" t="s">
        <v>19</v>
      </c>
      <c r="E85" s="26">
        <v>194.64</v>
      </c>
      <c r="F85" s="27">
        <v>350</v>
      </c>
      <c r="G85" s="26">
        <f t="shared" si="0"/>
        <v>68124</v>
      </c>
      <c r="H85" s="26">
        <v>193.86</v>
      </c>
      <c r="I85" s="35">
        <v>67851</v>
      </c>
    </row>
    <row r="86" spans="1:9" ht="67.5">
      <c r="A86" s="6">
        <v>45</v>
      </c>
      <c r="B86" s="6"/>
      <c r="C86" s="25" t="s">
        <v>53</v>
      </c>
      <c r="D86" s="20" t="s">
        <v>19</v>
      </c>
      <c r="E86" s="26">
        <v>29.51</v>
      </c>
      <c r="F86" s="27">
        <v>350</v>
      </c>
      <c r="G86" s="26">
        <f t="shared" si="0"/>
        <v>10328.5</v>
      </c>
      <c r="H86" s="26">
        <v>9.43</v>
      </c>
      <c r="I86" s="35">
        <v>3300.5</v>
      </c>
    </row>
    <row r="87" spans="1:9" ht="67.5">
      <c r="A87" s="6">
        <v>46</v>
      </c>
      <c r="B87" s="6"/>
      <c r="C87" s="25" t="s">
        <v>54</v>
      </c>
      <c r="D87" s="20" t="s">
        <v>19</v>
      </c>
      <c r="E87" s="26">
        <v>1326.27</v>
      </c>
      <c r="F87" s="27">
        <v>50</v>
      </c>
      <c r="G87" s="26">
        <f t="shared" si="0"/>
        <v>66313.5</v>
      </c>
      <c r="H87" s="26">
        <v>1326.27</v>
      </c>
      <c r="I87" s="35">
        <v>66313.5</v>
      </c>
    </row>
    <row r="88" spans="1:9">
      <c r="A88" s="6"/>
      <c r="B88" s="6"/>
      <c r="C88" s="34" t="s">
        <v>246</v>
      </c>
      <c r="D88" s="20"/>
      <c r="E88" s="26"/>
      <c r="F88" s="27"/>
      <c r="G88" s="26"/>
      <c r="H88" s="26">
        <v>104.48</v>
      </c>
      <c r="I88" s="35">
        <v>5224</v>
      </c>
    </row>
    <row r="89" spans="1:9" ht="56.25">
      <c r="A89" s="6">
        <v>47</v>
      </c>
      <c r="B89" s="6"/>
      <c r="C89" s="25" t="s">
        <v>55</v>
      </c>
      <c r="D89" s="20" t="s">
        <v>19</v>
      </c>
      <c r="E89" s="26">
        <v>68.95</v>
      </c>
      <c r="F89" s="27">
        <v>150</v>
      </c>
      <c r="G89" s="26">
        <f t="shared" si="0"/>
        <v>10342.5</v>
      </c>
      <c r="H89" s="26">
        <v>68.95</v>
      </c>
      <c r="I89" s="35">
        <v>10342.5</v>
      </c>
    </row>
    <row r="90" spans="1:9">
      <c r="A90" s="6"/>
      <c r="B90" s="6"/>
      <c r="C90" s="34" t="s">
        <v>246</v>
      </c>
      <c r="D90" s="20"/>
      <c r="E90" s="26"/>
      <c r="F90" s="27"/>
      <c r="G90" s="26"/>
      <c r="H90" s="26">
        <v>17.239999999999998</v>
      </c>
      <c r="I90" s="35">
        <v>2586</v>
      </c>
    </row>
    <row r="91" spans="1:9">
      <c r="A91" s="6"/>
      <c r="B91" s="6"/>
      <c r="C91" s="34" t="s">
        <v>247</v>
      </c>
      <c r="D91" s="20"/>
      <c r="E91" s="26"/>
      <c r="F91" s="27"/>
      <c r="G91" s="26"/>
      <c r="H91" s="26">
        <v>44.49</v>
      </c>
      <c r="I91" s="35">
        <v>1590</v>
      </c>
    </row>
    <row r="92" spans="1:9" ht="202.5">
      <c r="A92" s="6">
        <v>48</v>
      </c>
      <c r="B92" s="6"/>
      <c r="C92" s="25" t="s">
        <v>56</v>
      </c>
      <c r="D92" s="20" t="s">
        <v>19</v>
      </c>
      <c r="E92" s="26">
        <v>23.42</v>
      </c>
      <c r="F92" s="27">
        <v>4000</v>
      </c>
      <c r="G92" s="26">
        <f t="shared" si="0"/>
        <v>93680</v>
      </c>
      <c r="H92" s="26">
        <v>23.42</v>
      </c>
      <c r="I92" s="35">
        <v>93680</v>
      </c>
    </row>
    <row r="93" spans="1:9">
      <c r="A93" s="6"/>
      <c r="B93" s="6"/>
      <c r="C93" s="34" t="s">
        <v>246</v>
      </c>
      <c r="D93" s="20"/>
      <c r="E93" s="26"/>
      <c r="F93" s="27"/>
      <c r="G93" s="26"/>
      <c r="H93" s="26">
        <v>2.36</v>
      </c>
      <c r="I93" s="35">
        <v>9440</v>
      </c>
    </row>
    <row r="94" spans="1:9" ht="202.5">
      <c r="A94" s="6">
        <v>49</v>
      </c>
      <c r="B94" s="6"/>
      <c r="C94" s="25" t="s">
        <v>57</v>
      </c>
      <c r="D94" s="20" t="s">
        <v>19</v>
      </c>
      <c r="E94" s="26">
        <v>30.2</v>
      </c>
      <c r="F94" s="27">
        <v>4000</v>
      </c>
      <c r="G94" s="26">
        <f t="shared" si="0"/>
        <v>120800</v>
      </c>
      <c r="H94" s="26">
        <v>30.2</v>
      </c>
      <c r="I94" s="35">
        <v>120800</v>
      </c>
    </row>
    <row r="95" spans="1:9">
      <c r="A95" s="6"/>
      <c r="B95" s="6"/>
      <c r="C95" s="34" t="s">
        <v>246</v>
      </c>
      <c r="D95" s="20"/>
      <c r="E95" s="26"/>
      <c r="F95" s="27"/>
      <c r="G95" s="26"/>
      <c r="H95" s="26">
        <v>2.84</v>
      </c>
      <c r="I95" s="35">
        <v>11360</v>
      </c>
    </row>
    <row r="96" spans="1:9" ht="228" customHeight="1">
      <c r="A96" s="6">
        <v>50</v>
      </c>
      <c r="B96" s="6"/>
      <c r="C96" s="25" t="s">
        <v>58</v>
      </c>
      <c r="D96" s="20" t="s">
        <v>19</v>
      </c>
      <c r="E96" s="26">
        <v>2.64</v>
      </c>
      <c r="F96" s="27">
        <v>4000</v>
      </c>
      <c r="G96" s="26">
        <f t="shared" si="0"/>
        <v>10560</v>
      </c>
      <c r="H96" s="26">
        <v>2.64</v>
      </c>
      <c r="I96" s="35">
        <v>10560</v>
      </c>
    </row>
    <row r="97" spans="1:9" ht="21" customHeight="1">
      <c r="A97" s="6"/>
      <c r="B97" s="6"/>
      <c r="C97" s="34" t="s">
        <v>246</v>
      </c>
      <c r="D97" s="20"/>
      <c r="E97" s="26"/>
      <c r="F97" s="27"/>
      <c r="G97" s="26"/>
      <c r="H97" s="26">
        <v>0.66</v>
      </c>
      <c r="I97" s="35">
        <v>2640</v>
      </c>
    </row>
    <row r="98" spans="1:9" ht="21" customHeight="1">
      <c r="A98" s="6"/>
      <c r="B98" s="6"/>
      <c r="C98" s="34" t="s">
        <v>247</v>
      </c>
      <c r="D98" s="20"/>
      <c r="E98" s="26"/>
      <c r="F98" s="27"/>
      <c r="G98" s="26"/>
      <c r="H98" s="26">
        <v>2.7</v>
      </c>
      <c r="I98" s="35">
        <v>11930</v>
      </c>
    </row>
    <row r="99" spans="1:9" ht="202.5">
      <c r="A99" s="6">
        <v>51</v>
      </c>
      <c r="B99" s="6"/>
      <c r="C99" s="25" t="s">
        <v>59</v>
      </c>
      <c r="D99" s="20" t="s">
        <v>19</v>
      </c>
      <c r="E99" s="26">
        <v>13.88</v>
      </c>
      <c r="F99" s="27">
        <v>4000</v>
      </c>
      <c r="G99" s="26">
        <f t="shared" si="0"/>
        <v>55520</v>
      </c>
      <c r="H99" s="26">
        <v>13.88</v>
      </c>
      <c r="I99" s="35">
        <v>55520</v>
      </c>
    </row>
    <row r="100" spans="1:9" ht="202.5">
      <c r="A100" s="6">
        <v>52</v>
      </c>
      <c r="B100" s="6"/>
      <c r="C100" s="25" t="s">
        <v>60</v>
      </c>
      <c r="D100" s="20" t="s">
        <v>19</v>
      </c>
      <c r="E100" s="26">
        <v>18.03</v>
      </c>
      <c r="F100" s="27">
        <v>4000</v>
      </c>
      <c r="G100" s="26">
        <f t="shared" si="0"/>
        <v>72120</v>
      </c>
      <c r="H100" s="26">
        <v>13.51</v>
      </c>
      <c r="I100" s="35">
        <v>54040</v>
      </c>
    </row>
    <row r="101" spans="1:9" ht="202.5">
      <c r="A101" s="6">
        <v>53</v>
      </c>
      <c r="B101" s="6"/>
      <c r="C101" s="25" t="s">
        <v>61</v>
      </c>
      <c r="D101" s="20" t="s">
        <v>19</v>
      </c>
      <c r="E101" s="26">
        <v>24.91</v>
      </c>
      <c r="F101" s="27">
        <v>4000</v>
      </c>
      <c r="G101" s="26">
        <f t="shared" si="0"/>
        <v>99640</v>
      </c>
      <c r="H101" s="26">
        <v>8.4700000000000006</v>
      </c>
      <c r="I101" s="35">
        <v>33880</v>
      </c>
    </row>
    <row r="102" spans="1:9" ht="56.25">
      <c r="A102" s="6">
        <v>54</v>
      </c>
      <c r="B102" s="6"/>
      <c r="C102" s="25" t="s">
        <v>62</v>
      </c>
      <c r="D102" s="20" t="s">
        <v>19</v>
      </c>
      <c r="E102" s="26">
        <v>202.86</v>
      </c>
      <c r="F102" s="27">
        <v>1500</v>
      </c>
      <c r="G102" s="26">
        <f t="shared" si="0"/>
        <v>304290</v>
      </c>
      <c r="H102" s="26">
        <v>202.86</v>
      </c>
      <c r="I102" s="35">
        <v>304290</v>
      </c>
    </row>
    <row r="103" spans="1:9">
      <c r="A103" s="6"/>
      <c r="B103" s="6"/>
      <c r="C103" s="34" t="s">
        <v>246</v>
      </c>
      <c r="D103" s="20"/>
      <c r="E103" s="26"/>
      <c r="F103" s="27"/>
      <c r="G103" s="26"/>
      <c r="H103" s="26">
        <v>6.48</v>
      </c>
      <c r="I103" s="35">
        <v>9720</v>
      </c>
    </row>
    <row r="104" spans="1:9" ht="56.25">
      <c r="A104" s="6">
        <v>55</v>
      </c>
      <c r="B104" s="6"/>
      <c r="C104" s="25" t="s">
        <v>63</v>
      </c>
      <c r="D104" s="20" t="s">
        <v>19</v>
      </c>
      <c r="E104" s="26">
        <v>228.98</v>
      </c>
      <c r="F104" s="27">
        <v>1500</v>
      </c>
      <c r="G104" s="26">
        <f t="shared" si="0"/>
        <v>343470</v>
      </c>
      <c r="H104" s="26">
        <v>222.33</v>
      </c>
      <c r="I104" s="35">
        <v>343470</v>
      </c>
    </row>
    <row r="105" spans="1:9" ht="67.5">
      <c r="A105" s="6">
        <v>56</v>
      </c>
      <c r="B105" s="6"/>
      <c r="C105" s="25" t="s">
        <v>64</v>
      </c>
      <c r="D105" s="20" t="s">
        <v>19</v>
      </c>
      <c r="E105" s="26">
        <v>15.97</v>
      </c>
      <c r="F105" s="27">
        <v>1200</v>
      </c>
      <c r="G105" s="26">
        <f t="shared" si="0"/>
        <v>19164</v>
      </c>
      <c r="H105" s="26">
        <v>15.97</v>
      </c>
      <c r="I105" s="35">
        <v>19164</v>
      </c>
    </row>
    <row r="106" spans="1:9">
      <c r="A106" s="6"/>
      <c r="B106" s="6"/>
      <c r="C106" s="34" t="s">
        <v>246</v>
      </c>
      <c r="D106" s="20"/>
      <c r="E106" s="26"/>
      <c r="F106" s="27"/>
      <c r="G106" s="26"/>
      <c r="H106" s="26">
        <v>0.33</v>
      </c>
      <c r="I106" s="35">
        <v>396</v>
      </c>
    </row>
    <row r="107" spans="1:9" ht="67.5">
      <c r="A107" s="6">
        <v>57</v>
      </c>
      <c r="B107" s="6"/>
      <c r="C107" s="25" t="s">
        <v>65</v>
      </c>
      <c r="D107" s="20" t="s">
        <v>19</v>
      </c>
      <c r="E107" s="26">
        <v>15.97</v>
      </c>
      <c r="F107" s="27">
        <v>1200</v>
      </c>
      <c r="G107" s="26">
        <f t="shared" si="0"/>
        <v>19164</v>
      </c>
      <c r="H107" s="26">
        <v>15.97</v>
      </c>
      <c r="I107" s="35">
        <v>19164</v>
      </c>
    </row>
    <row r="108" spans="1:9">
      <c r="A108" s="6"/>
      <c r="B108" s="6"/>
      <c r="C108" s="34" t="s">
        <v>246</v>
      </c>
      <c r="D108" s="20"/>
      <c r="E108" s="26"/>
      <c r="F108" s="27"/>
      <c r="G108" s="26"/>
      <c r="H108" s="26">
        <v>1.74</v>
      </c>
      <c r="I108" s="35">
        <v>2088</v>
      </c>
    </row>
    <row r="109" spans="1:9" ht="78.75">
      <c r="A109" s="6">
        <v>58</v>
      </c>
      <c r="B109" s="6"/>
      <c r="C109" s="25" t="s">
        <v>66</v>
      </c>
      <c r="D109" s="20" t="s">
        <v>19</v>
      </c>
      <c r="E109" s="26">
        <v>60.71</v>
      </c>
      <c r="F109" s="27">
        <v>1200</v>
      </c>
      <c r="G109" s="26">
        <f t="shared" si="0"/>
        <v>72852</v>
      </c>
      <c r="H109" s="26">
        <v>0</v>
      </c>
      <c r="I109" s="35">
        <v>0</v>
      </c>
    </row>
    <row r="110" spans="1:9" ht="78.75">
      <c r="A110" s="6">
        <v>59</v>
      </c>
      <c r="B110" s="6"/>
      <c r="C110" s="25" t="s">
        <v>67</v>
      </c>
      <c r="D110" s="20" t="s">
        <v>19</v>
      </c>
      <c r="E110" s="26">
        <v>60.71</v>
      </c>
      <c r="F110" s="27">
        <v>1200</v>
      </c>
      <c r="G110" s="26">
        <f t="shared" si="0"/>
        <v>72852</v>
      </c>
      <c r="H110" s="26">
        <v>0</v>
      </c>
      <c r="I110" s="35">
        <v>0</v>
      </c>
    </row>
    <row r="111" spans="1:9" ht="112.5">
      <c r="A111" s="6">
        <v>60</v>
      </c>
      <c r="B111" s="6"/>
      <c r="C111" s="25" t="s">
        <v>68</v>
      </c>
      <c r="D111" s="20" t="s">
        <v>19</v>
      </c>
      <c r="E111" s="26">
        <v>221.49</v>
      </c>
      <c r="F111" s="27">
        <v>700</v>
      </c>
      <c r="G111" s="26">
        <f t="shared" si="0"/>
        <v>155043</v>
      </c>
      <c r="H111" s="26">
        <v>221.49</v>
      </c>
      <c r="I111" s="35">
        <v>155043</v>
      </c>
    </row>
    <row r="112" spans="1:9">
      <c r="A112" s="6"/>
      <c r="B112" s="6"/>
      <c r="C112" s="34" t="s">
        <v>246</v>
      </c>
      <c r="D112" s="20"/>
      <c r="E112" s="26"/>
      <c r="F112" s="27"/>
      <c r="G112" s="26"/>
      <c r="H112" s="26">
        <v>55.37</v>
      </c>
      <c r="I112" s="35">
        <v>38761</v>
      </c>
    </row>
    <row r="113" spans="1:9">
      <c r="A113" s="6"/>
      <c r="B113" s="6"/>
      <c r="C113" s="34" t="s">
        <v>247</v>
      </c>
      <c r="D113" s="20"/>
      <c r="E113" s="26"/>
      <c r="F113" s="27"/>
      <c r="G113" s="26"/>
      <c r="H113" s="26">
        <v>139.87</v>
      </c>
      <c r="I113" s="35">
        <v>133339</v>
      </c>
    </row>
    <row r="114" spans="1:9" ht="78.75">
      <c r="A114" s="6">
        <v>61</v>
      </c>
      <c r="B114" s="6"/>
      <c r="C114" s="25" t="s">
        <v>69</v>
      </c>
      <c r="D114" s="20" t="s">
        <v>19</v>
      </c>
      <c r="E114" s="26">
        <v>1214</v>
      </c>
      <c r="F114" s="27">
        <v>100</v>
      </c>
      <c r="G114" s="26">
        <f t="shared" si="0"/>
        <v>121400</v>
      </c>
      <c r="H114" s="26">
        <v>1214</v>
      </c>
      <c r="I114" s="35">
        <v>121400</v>
      </c>
    </row>
    <row r="115" spans="1:9">
      <c r="A115" s="6"/>
      <c r="B115" s="6"/>
      <c r="C115" s="34" t="s">
        <v>246</v>
      </c>
      <c r="D115" s="20"/>
      <c r="E115" s="26"/>
      <c r="F115" s="27"/>
      <c r="G115" s="26"/>
      <c r="H115" s="26">
        <v>216.75</v>
      </c>
      <c r="I115" s="35">
        <v>21675</v>
      </c>
    </row>
    <row r="116" spans="1:9" ht="78.75">
      <c r="A116" s="6">
        <v>62</v>
      </c>
      <c r="B116" s="6"/>
      <c r="C116" s="25" t="s">
        <v>70</v>
      </c>
      <c r="D116" s="20" t="s">
        <v>19</v>
      </c>
      <c r="E116" s="26">
        <v>549.83000000000004</v>
      </c>
      <c r="F116" s="27">
        <v>100</v>
      </c>
      <c r="G116" s="26">
        <f t="shared" si="0"/>
        <v>54983.000000000007</v>
      </c>
      <c r="H116" s="26">
        <v>549.83000000000004</v>
      </c>
      <c r="I116" s="35">
        <v>54983</v>
      </c>
    </row>
    <row r="117" spans="1:9">
      <c r="A117" s="6"/>
      <c r="B117" s="6"/>
      <c r="C117" s="34" t="s">
        <v>246</v>
      </c>
      <c r="D117" s="20"/>
      <c r="E117" s="26"/>
      <c r="F117" s="27"/>
      <c r="G117" s="26"/>
      <c r="H117" s="26">
        <v>108.86</v>
      </c>
      <c r="I117" s="35">
        <v>10886</v>
      </c>
    </row>
    <row r="118" spans="1:9" ht="78.75">
      <c r="A118" s="6">
        <v>63</v>
      </c>
      <c r="B118" s="6"/>
      <c r="C118" s="25" t="s">
        <v>71</v>
      </c>
      <c r="D118" s="20" t="s">
        <v>19</v>
      </c>
      <c r="E118" s="26">
        <v>234.88</v>
      </c>
      <c r="F118" s="27">
        <v>100</v>
      </c>
      <c r="G118" s="26">
        <f t="shared" si="0"/>
        <v>23488</v>
      </c>
      <c r="H118" s="26">
        <v>234.88</v>
      </c>
      <c r="I118" s="35">
        <v>23488</v>
      </c>
    </row>
    <row r="119" spans="1:9" ht="78.75">
      <c r="A119" s="6">
        <v>64</v>
      </c>
      <c r="B119" s="6"/>
      <c r="C119" s="25" t="s">
        <v>72</v>
      </c>
      <c r="D119" s="20" t="s">
        <v>19</v>
      </c>
      <c r="E119" s="26">
        <v>108.1</v>
      </c>
      <c r="F119" s="27">
        <v>100</v>
      </c>
      <c r="G119" s="26">
        <f t="shared" si="0"/>
        <v>10810</v>
      </c>
      <c r="H119" s="26">
        <v>108.1</v>
      </c>
      <c r="I119" s="35">
        <v>10810</v>
      </c>
    </row>
    <row r="120" spans="1:9" ht="67.5">
      <c r="A120" s="6">
        <v>65</v>
      </c>
      <c r="B120" s="6"/>
      <c r="C120" s="25" t="s">
        <v>73</v>
      </c>
      <c r="D120" s="20" t="s">
        <v>19</v>
      </c>
      <c r="E120" s="26">
        <v>4.96</v>
      </c>
      <c r="F120" s="27">
        <v>100</v>
      </c>
      <c r="G120" s="26">
        <f t="shared" si="0"/>
        <v>496</v>
      </c>
      <c r="H120" s="26">
        <v>3.375</v>
      </c>
      <c r="I120" s="35">
        <v>337.5</v>
      </c>
    </row>
    <row r="121" spans="1:9" ht="67.5">
      <c r="A121" s="6">
        <v>66</v>
      </c>
      <c r="B121" s="6"/>
      <c r="C121" s="25" t="s">
        <v>74</v>
      </c>
      <c r="D121" s="20" t="s">
        <v>19</v>
      </c>
      <c r="E121" s="26">
        <v>4.96</v>
      </c>
      <c r="F121" s="27">
        <v>100</v>
      </c>
      <c r="G121" s="26">
        <f t="shared" ref="G121:G231" si="1">E121*F121</f>
        <v>496</v>
      </c>
      <c r="H121" s="26">
        <v>3.375</v>
      </c>
      <c r="I121" s="35">
        <v>337.5</v>
      </c>
    </row>
    <row r="122" spans="1:9" ht="90">
      <c r="A122" s="6">
        <v>67</v>
      </c>
      <c r="B122" s="6"/>
      <c r="C122" s="25" t="s">
        <v>75</v>
      </c>
      <c r="D122" s="20" t="s">
        <v>76</v>
      </c>
      <c r="E122" s="26">
        <v>14.27</v>
      </c>
      <c r="F122" s="27">
        <v>95000</v>
      </c>
      <c r="G122" s="26">
        <f t="shared" si="1"/>
        <v>1355650</v>
      </c>
      <c r="H122" s="26">
        <v>14.27</v>
      </c>
      <c r="I122" s="35">
        <v>1355650</v>
      </c>
    </row>
    <row r="123" spans="1:9">
      <c r="A123" s="6"/>
      <c r="B123" s="6"/>
      <c r="C123" s="34" t="s">
        <v>246</v>
      </c>
      <c r="D123" s="20"/>
      <c r="E123" s="26"/>
      <c r="F123" s="27"/>
      <c r="G123" s="26"/>
      <c r="H123" s="26">
        <v>3.57</v>
      </c>
      <c r="I123" s="35">
        <v>338912.5</v>
      </c>
    </row>
    <row r="124" spans="1:9">
      <c r="A124" s="6"/>
      <c r="B124" s="6"/>
      <c r="C124" s="25" t="s">
        <v>247</v>
      </c>
      <c r="D124" s="20"/>
      <c r="E124" s="26"/>
      <c r="F124" s="27"/>
      <c r="G124" s="26"/>
      <c r="H124" s="26">
        <v>3.6</v>
      </c>
      <c r="I124" s="35">
        <v>303983.63</v>
      </c>
    </row>
    <row r="125" spans="1:9" ht="78.75">
      <c r="A125" s="6">
        <v>68</v>
      </c>
      <c r="B125" s="6"/>
      <c r="C125" s="25" t="s">
        <v>77</v>
      </c>
      <c r="D125" s="20" t="s">
        <v>78</v>
      </c>
      <c r="E125" s="26">
        <v>494.55</v>
      </c>
      <c r="F125" s="27">
        <v>150</v>
      </c>
      <c r="G125" s="26">
        <f t="shared" si="1"/>
        <v>74182.5</v>
      </c>
      <c r="H125" s="26">
        <v>494.55</v>
      </c>
      <c r="I125" s="35">
        <v>74182.5</v>
      </c>
    </row>
    <row r="126" spans="1:9">
      <c r="A126" s="6"/>
      <c r="B126" s="6"/>
      <c r="C126" s="34" t="s">
        <v>246</v>
      </c>
      <c r="D126" s="20"/>
      <c r="E126" s="26"/>
      <c r="F126" s="27"/>
      <c r="G126" s="26"/>
      <c r="H126" s="26">
        <v>114.23</v>
      </c>
      <c r="I126" s="35">
        <v>17134.5</v>
      </c>
    </row>
    <row r="127" spans="1:9" ht="78.75">
      <c r="A127" s="6">
        <v>69</v>
      </c>
      <c r="B127" s="6"/>
      <c r="C127" s="25" t="s">
        <v>79</v>
      </c>
      <c r="D127" s="20" t="s">
        <v>78</v>
      </c>
      <c r="E127" s="26">
        <v>785.3</v>
      </c>
      <c r="F127" s="27">
        <v>150</v>
      </c>
      <c r="G127" s="26">
        <f t="shared" si="1"/>
        <v>117795</v>
      </c>
      <c r="H127" s="26">
        <v>663.6</v>
      </c>
      <c r="I127" s="35">
        <v>99540</v>
      </c>
    </row>
    <row r="128" spans="1:9" ht="78.75">
      <c r="A128" s="6">
        <v>70</v>
      </c>
      <c r="B128" s="6"/>
      <c r="C128" s="25" t="s">
        <v>80</v>
      </c>
      <c r="D128" s="20" t="s">
        <v>78</v>
      </c>
      <c r="E128" s="26">
        <v>105.84</v>
      </c>
      <c r="F128" s="27">
        <v>150</v>
      </c>
      <c r="G128" s="26">
        <f t="shared" si="1"/>
        <v>15876</v>
      </c>
      <c r="H128" s="26">
        <v>105.84</v>
      </c>
      <c r="I128" s="35">
        <v>15876</v>
      </c>
    </row>
    <row r="129" spans="1:9">
      <c r="A129" s="6"/>
      <c r="B129" s="6"/>
      <c r="C129" s="34" t="s">
        <v>246</v>
      </c>
      <c r="D129" s="20"/>
      <c r="E129" s="26"/>
      <c r="F129" s="27"/>
      <c r="G129" s="26"/>
      <c r="H129" s="26">
        <v>20.16</v>
      </c>
      <c r="I129" s="35">
        <v>3024</v>
      </c>
    </row>
    <row r="130" spans="1:9" ht="112.5">
      <c r="A130" s="6">
        <v>71</v>
      </c>
      <c r="B130" s="6"/>
      <c r="C130" s="25" t="s">
        <v>81</v>
      </c>
      <c r="D130" s="20" t="s">
        <v>19</v>
      </c>
      <c r="E130" s="26">
        <v>19.440000000000001</v>
      </c>
      <c r="F130" s="27">
        <v>5000</v>
      </c>
      <c r="G130" s="26">
        <f t="shared" si="1"/>
        <v>97200</v>
      </c>
      <c r="H130" s="26">
        <v>18.22</v>
      </c>
      <c r="I130" s="35">
        <v>91100</v>
      </c>
    </row>
    <row r="131" spans="1:9" ht="112.5">
      <c r="A131" s="6">
        <v>72</v>
      </c>
      <c r="B131" s="6"/>
      <c r="C131" s="25" t="s">
        <v>82</v>
      </c>
      <c r="D131" s="20" t="s">
        <v>19</v>
      </c>
      <c r="E131" s="26">
        <v>2.52</v>
      </c>
      <c r="F131" s="27">
        <v>5000</v>
      </c>
      <c r="G131" s="26">
        <f t="shared" si="1"/>
        <v>12600</v>
      </c>
      <c r="H131" s="26">
        <v>0</v>
      </c>
      <c r="I131" s="35">
        <v>0</v>
      </c>
    </row>
    <row r="132" spans="1:9" ht="90">
      <c r="A132" s="6">
        <v>73</v>
      </c>
      <c r="B132" s="6"/>
      <c r="C132" s="25" t="s">
        <v>83</v>
      </c>
      <c r="D132" s="20" t="s">
        <v>19</v>
      </c>
      <c r="E132" s="26">
        <v>55.36</v>
      </c>
      <c r="F132" s="27">
        <v>5000</v>
      </c>
      <c r="G132" s="26">
        <f t="shared" si="1"/>
        <v>276800</v>
      </c>
      <c r="H132" s="26">
        <v>55.36</v>
      </c>
      <c r="I132" s="35">
        <v>276800</v>
      </c>
    </row>
    <row r="133" spans="1:9">
      <c r="A133" s="6"/>
      <c r="B133" s="6"/>
      <c r="C133" s="34" t="s">
        <v>246</v>
      </c>
      <c r="D133" s="20"/>
      <c r="E133" s="26"/>
      <c r="F133" s="27"/>
      <c r="G133" s="26"/>
      <c r="H133" s="26">
        <v>2.46</v>
      </c>
      <c r="I133" s="35">
        <v>12300</v>
      </c>
    </row>
    <row r="134" spans="1:9" ht="78.75">
      <c r="A134" s="6">
        <v>74</v>
      </c>
      <c r="B134" s="6"/>
      <c r="C134" s="25" t="s">
        <v>84</v>
      </c>
      <c r="D134" s="20" t="s">
        <v>19</v>
      </c>
      <c r="E134" s="26">
        <v>1.71</v>
      </c>
      <c r="F134" s="27">
        <v>3200</v>
      </c>
      <c r="G134" s="26">
        <f t="shared" si="1"/>
        <v>5472</v>
      </c>
      <c r="H134" s="26">
        <v>1.71</v>
      </c>
      <c r="I134" s="35">
        <v>5472</v>
      </c>
    </row>
    <row r="135" spans="1:9">
      <c r="A135" s="6"/>
      <c r="B135" s="6"/>
      <c r="C135" s="34" t="s">
        <v>246</v>
      </c>
      <c r="D135" s="20"/>
      <c r="E135" s="26"/>
      <c r="F135" s="27"/>
      <c r="G135" s="26"/>
      <c r="H135" s="26">
        <v>0.19</v>
      </c>
      <c r="I135" s="35">
        <v>608</v>
      </c>
    </row>
    <row r="136" spans="1:9" ht="112.5">
      <c r="A136" s="6">
        <v>75</v>
      </c>
      <c r="B136" s="6"/>
      <c r="C136" s="25" t="s">
        <v>85</v>
      </c>
      <c r="D136" s="20" t="s">
        <v>19</v>
      </c>
      <c r="E136" s="26">
        <v>13.52</v>
      </c>
      <c r="F136" s="27">
        <v>4000</v>
      </c>
      <c r="G136" s="26">
        <f t="shared" si="1"/>
        <v>54080</v>
      </c>
      <c r="H136" s="26">
        <v>13.52</v>
      </c>
      <c r="I136" s="35">
        <v>54080</v>
      </c>
    </row>
    <row r="137" spans="1:9">
      <c r="A137" s="6"/>
      <c r="B137" s="6"/>
      <c r="C137" s="34" t="s">
        <v>246</v>
      </c>
      <c r="D137" s="20"/>
      <c r="E137" s="26"/>
      <c r="F137" s="27"/>
      <c r="G137" s="26"/>
      <c r="H137" s="26">
        <v>3.38</v>
      </c>
      <c r="I137" s="35">
        <v>13520</v>
      </c>
    </row>
    <row r="138" spans="1:9">
      <c r="A138" s="6"/>
      <c r="B138" s="6"/>
      <c r="C138" s="34" t="s">
        <v>247</v>
      </c>
      <c r="D138" s="20"/>
      <c r="E138" s="26"/>
      <c r="F138" s="27"/>
      <c r="G138" s="26"/>
      <c r="H138" s="26">
        <v>1.1299999999999999</v>
      </c>
      <c r="I138" s="35">
        <v>7545</v>
      </c>
    </row>
    <row r="139" spans="1:9" ht="123.75">
      <c r="A139" s="6">
        <v>76</v>
      </c>
      <c r="B139" s="6"/>
      <c r="C139" s="25" t="s">
        <v>86</v>
      </c>
      <c r="D139" s="20" t="s">
        <v>19</v>
      </c>
      <c r="E139" s="26">
        <v>7.65</v>
      </c>
      <c r="F139" s="27">
        <v>4000</v>
      </c>
      <c r="G139" s="26">
        <f t="shared" si="1"/>
        <v>30600</v>
      </c>
      <c r="H139" s="26">
        <v>7.65</v>
      </c>
      <c r="I139" s="35">
        <v>30600</v>
      </c>
    </row>
    <row r="140" spans="1:9">
      <c r="A140" s="6"/>
      <c r="B140" s="6"/>
      <c r="C140" s="34" t="s">
        <v>246</v>
      </c>
      <c r="D140" s="20"/>
      <c r="E140" s="26"/>
      <c r="F140" s="27"/>
      <c r="G140" s="26"/>
      <c r="H140" s="26">
        <v>1.91</v>
      </c>
      <c r="I140" s="35">
        <v>7650</v>
      </c>
    </row>
    <row r="141" spans="1:9">
      <c r="A141" s="6"/>
      <c r="B141" s="6"/>
      <c r="C141" s="34" t="s">
        <v>247</v>
      </c>
      <c r="D141" s="20"/>
      <c r="E141" s="26"/>
      <c r="F141" s="27"/>
      <c r="G141" s="26"/>
      <c r="H141" s="26">
        <v>0.56000000000000005</v>
      </c>
      <c r="I141" s="35">
        <v>3723</v>
      </c>
    </row>
    <row r="142" spans="1:9" ht="146.25">
      <c r="A142" s="6">
        <v>77</v>
      </c>
      <c r="B142" s="6"/>
      <c r="C142" s="25" t="s">
        <v>87</v>
      </c>
      <c r="D142" s="20" t="s">
        <v>19</v>
      </c>
      <c r="E142" s="26">
        <v>14.78</v>
      </c>
      <c r="F142" s="27">
        <v>3000</v>
      </c>
      <c r="G142" s="26">
        <f t="shared" si="1"/>
        <v>44340</v>
      </c>
      <c r="H142" s="26">
        <v>14.73</v>
      </c>
      <c r="I142" s="35">
        <v>44340</v>
      </c>
    </row>
    <row r="143" spans="1:9">
      <c r="A143" s="6"/>
      <c r="B143" s="6"/>
      <c r="C143" s="34" t="s">
        <v>246</v>
      </c>
      <c r="D143" s="20"/>
      <c r="E143" s="26"/>
      <c r="F143" s="27"/>
      <c r="G143" s="26"/>
      <c r="H143" s="26">
        <v>3.7</v>
      </c>
      <c r="I143" s="35">
        <v>11085</v>
      </c>
    </row>
    <row r="144" spans="1:9">
      <c r="A144" s="6"/>
      <c r="B144" s="6"/>
      <c r="C144" s="34" t="s">
        <v>247</v>
      </c>
      <c r="D144" s="20"/>
      <c r="E144" s="26"/>
      <c r="F144" s="27"/>
      <c r="G144" s="26"/>
      <c r="H144" s="26">
        <v>23.74</v>
      </c>
      <c r="I144" s="35">
        <v>71520</v>
      </c>
    </row>
    <row r="145" spans="1:9" ht="146.25">
      <c r="A145" s="6">
        <v>78</v>
      </c>
      <c r="B145" s="6"/>
      <c r="C145" s="25" t="s">
        <v>88</v>
      </c>
      <c r="D145" s="20" t="s">
        <v>19</v>
      </c>
      <c r="E145" s="26">
        <v>11.96</v>
      </c>
      <c r="F145" s="27">
        <v>3000</v>
      </c>
      <c r="G145" s="26">
        <f t="shared" si="1"/>
        <v>35880</v>
      </c>
      <c r="H145" s="26">
        <v>11.96</v>
      </c>
      <c r="I145" s="35">
        <v>35880</v>
      </c>
    </row>
    <row r="146" spans="1:9">
      <c r="A146" s="6"/>
      <c r="B146" s="6"/>
      <c r="C146" s="34" t="s">
        <v>246</v>
      </c>
      <c r="D146" s="20"/>
      <c r="E146" s="26"/>
      <c r="F146" s="27"/>
      <c r="G146" s="26"/>
      <c r="H146" s="26">
        <v>1.49</v>
      </c>
      <c r="I146" s="35">
        <v>4470</v>
      </c>
    </row>
    <row r="147" spans="1:9" ht="202.5">
      <c r="A147" s="6">
        <v>79</v>
      </c>
      <c r="B147" s="6"/>
      <c r="C147" s="25" t="s">
        <v>89</v>
      </c>
      <c r="D147" s="20" t="s">
        <v>19</v>
      </c>
      <c r="E147" s="26">
        <v>199.43</v>
      </c>
      <c r="F147" s="27">
        <v>800</v>
      </c>
      <c r="G147" s="26">
        <f t="shared" si="1"/>
        <v>159544</v>
      </c>
      <c r="H147" s="26">
        <v>199.18</v>
      </c>
      <c r="I147" s="35">
        <v>159544</v>
      </c>
    </row>
    <row r="148" spans="1:9" ht="157.5">
      <c r="A148" s="6">
        <v>80</v>
      </c>
      <c r="B148" s="6"/>
      <c r="C148" s="25" t="s">
        <v>90</v>
      </c>
      <c r="D148" s="20" t="s">
        <v>19</v>
      </c>
      <c r="E148" s="26">
        <v>7.69</v>
      </c>
      <c r="F148" s="27">
        <v>4000</v>
      </c>
      <c r="G148" s="26">
        <f t="shared" si="1"/>
        <v>30760</v>
      </c>
      <c r="H148" s="26">
        <v>7.69</v>
      </c>
      <c r="I148" s="35">
        <v>30760</v>
      </c>
    </row>
    <row r="149" spans="1:9">
      <c r="A149" s="6"/>
      <c r="B149" s="6"/>
      <c r="C149" s="34" t="s">
        <v>246</v>
      </c>
      <c r="D149" s="20"/>
      <c r="E149" s="26"/>
      <c r="F149" s="27"/>
      <c r="G149" s="26"/>
      <c r="H149" s="26">
        <v>0.84</v>
      </c>
      <c r="I149" s="35">
        <v>3360</v>
      </c>
    </row>
    <row r="150" spans="1:9" ht="22.5">
      <c r="A150" s="6">
        <v>81</v>
      </c>
      <c r="B150" s="6"/>
      <c r="C150" s="25" t="s">
        <v>91</v>
      </c>
      <c r="D150" s="20" t="s">
        <v>92</v>
      </c>
      <c r="E150" s="26">
        <v>2</v>
      </c>
      <c r="F150" s="27">
        <v>5000</v>
      </c>
      <c r="G150" s="26">
        <f t="shared" si="1"/>
        <v>10000</v>
      </c>
      <c r="H150" s="26">
        <v>2</v>
      </c>
      <c r="I150" s="35">
        <v>10000</v>
      </c>
    </row>
    <row r="151" spans="1:9">
      <c r="A151" s="6"/>
      <c r="B151" s="6"/>
      <c r="C151" s="34" t="s">
        <v>246</v>
      </c>
      <c r="D151" s="20"/>
      <c r="E151" s="26"/>
      <c r="F151" s="27"/>
      <c r="G151" s="26"/>
      <c r="H151" s="26">
        <v>1</v>
      </c>
      <c r="I151" s="35">
        <v>5000</v>
      </c>
    </row>
    <row r="152" spans="1:9" ht="90">
      <c r="A152" s="6">
        <v>82</v>
      </c>
      <c r="B152" s="6"/>
      <c r="C152" s="25" t="s">
        <v>93</v>
      </c>
      <c r="D152" s="20" t="s">
        <v>19</v>
      </c>
      <c r="E152" s="26">
        <v>1.1399999999999999</v>
      </c>
      <c r="F152" s="27">
        <v>5000</v>
      </c>
      <c r="G152" s="26">
        <f t="shared" si="1"/>
        <v>5699.9999999999991</v>
      </c>
      <c r="H152" s="26">
        <v>0.9</v>
      </c>
      <c r="I152" s="35">
        <v>4500</v>
      </c>
    </row>
    <row r="153" spans="1:9" ht="56.25">
      <c r="A153" s="6">
        <v>83</v>
      </c>
      <c r="B153" s="6"/>
      <c r="C153" s="25" t="s">
        <v>94</v>
      </c>
      <c r="D153" s="20" t="s">
        <v>19</v>
      </c>
      <c r="E153" s="26">
        <v>141.38999999999999</v>
      </c>
      <c r="F153" s="27">
        <v>150</v>
      </c>
      <c r="G153" s="26">
        <f t="shared" si="1"/>
        <v>21208.499999999996</v>
      </c>
      <c r="H153" s="26">
        <v>141.38999999999999</v>
      </c>
      <c r="I153" s="35">
        <v>21208.5</v>
      </c>
    </row>
    <row r="154" spans="1:9">
      <c r="A154" s="6"/>
      <c r="B154" s="6"/>
      <c r="C154" s="25"/>
      <c r="D154" s="20"/>
      <c r="E154" s="26"/>
      <c r="F154" s="27"/>
      <c r="G154" s="26"/>
      <c r="H154" s="26">
        <v>18.829999999999998</v>
      </c>
      <c r="I154" s="35">
        <v>2824.5</v>
      </c>
    </row>
    <row r="155" spans="1:9" ht="56.25">
      <c r="A155" s="6">
        <v>84</v>
      </c>
      <c r="B155" s="6"/>
      <c r="C155" s="25" t="s">
        <v>95</v>
      </c>
      <c r="D155" s="20" t="s">
        <v>7</v>
      </c>
      <c r="E155" s="26">
        <v>2.09</v>
      </c>
      <c r="F155" s="27">
        <v>1000</v>
      </c>
      <c r="G155" s="26">
        <f t="shared" si="1"/>
        <v>2090</v>
      </c>
      <c r="H155" s="26">
        <v>0</v>
      </c>
      <c r="I155" s="35">
        <v>0</v>
      </c>
    </row>
    <row r="156" spans="1:9" ht="22.5">
      <c r="A156" s="6">
        <v>85</v>
      </c>
      <c r="B156" s="6"/>
      <c r="C156" s="25" t="s">
        <v>96</v>
      </c>
      <c r="D156" s="20" t="s">
        <v>92</v>
      </c>
      <c r="E156" s="26">
        <v>2</v>
      </c>
      <c r="F156" s="27">
        <v>10000</v>
      </c>
      <c r="G156" s="26">
        <f t="shared" si="1"/>
        <v>20000</v>
      </c>
      <c r="H156" s="26">
        <v>2</v>
      </c>
      <c r="I156" s="35">
        <v>20000</v>
      </c>
    </row>
    <row r="157" spans="1:9" ht="90">
      <c r="A157" s="6">
        <v>86</v>
      </c>
      <c r="B157" s="6"/>
      <c r="C157" s="25" t="s">
        <v>97</v>
      </c>
      <c r="D157" s="20" t="s">
        <v>98</v>
      </c>
      <c r="E157" s="26">
        <v>31.57</v>
      </c>
      <c r="F157" s="27">
        <v>250</v>
      </c>
      <c r="G157" s="26">
        <f t="shared" si="1"/>
        <v>7892.5</v>
      </c>
      <c r="H157" s="26">
        <v>31.57</v>
      </c>
      <c r="I157" s="35">
        <v>7892.5</v>
      </c>
    </row>
    <row r="158" spans="1:9">
      <c r="A158" s="6"/>
      <c r="B158" s="6"/>
      <c r="C158" s="34" t="s">
        <v>246</v>
      </c>
      <c r="D158" s="20"/>
      <c r="E158" s="26"/>
      <c r="F158" s="27"/>
      <c r="G158" s="26"/>
      <c r="H158" s="26">
        <v>7.89</v>
      </c>
      <c r="I158" s="35">
        <v>1973</v>
      </c>
    </row>
    <row r="159" spans="1:9">
      <c r="A159" s="6"/>
      <c r="B159" s="6"/>
      <c r="C159" s="34" t="s">
        <v>247</v>
      </c>
      <c r="D159" s="20"/>
      <c r="E159" s="26"/>
      <c r="F159" s="27"/>
      <c r="G159" s="26"/>
      <c r="H159" s="26">
        <v>45.7</v>
      </c>
      <c r="I159" s="35">
        <v>12906</v>
      </c>
    </row>
    <row r="160" spans="1:9" ht="90">
      <c r="A160" s="6">
        <v>87</v>
      </c>
      <c r="B160" s="6"/>
      <c r="C160" s="25" t="s">
        <v>99</v>
      </c>
      <c r="D160" s="20" t="s">
        <v>98</v>
      </c>
      <c r="E160" s="26">
        <v>3.07</v>
      </c>
      <c r="F160" s="27">
        <v>4500</v>
      </c>
      <c r="G160" s="26">
        <f t="shared" si="1"/>
        <v>13815</v>
      </c>
      <c r="H160" s="26">
        <v>3.07</v>
      </c>
      <c r="I160" s="35">
        <v>13815</v>
      </c>
    </row>
    <row r="161" spans="1:9">
      <c r="A161" s="6"/>
      <c r="B161" s="6"/>
      <c r="C161" s="34" t="s">
        <v>246</v>
      </c>
      <c r="D161" s="20"/>
      <c r="E161" s="26"/>
      <c r="F161" s="27"/>
      <c r="G161" s="26"/>
      <c r="H161" s="26">
        <v>0.18</v>
      </c>
      <c r="I161" s="35">
        <v>810</v>
      </c>
    </row>
    <row r="162" spans="1:9" ht="157.5">
      <c r="A162" s="6">
        <v>88</v>
      </c>
      <c r="B162" s="6"/>
      <c r="C162" s="25" t="s">
        <v>100</v>
      </c>
      <c r="D162" s="20" t="s">
        <v>98</v>
      </c>
      <c r="E162" s="26">
        <v>3.2</v>
      </c>
      <c r="F162" s="27">
        <v>6000</v>
      </c>
      <c r="G162" s="26">
        <f t="shared" si="1"/>
        <v>19200</v>
      </c>
      <c r="H162" s="26">
        <v>3.2</v>
      </c>
      <c r="I162" s="35">
        <v>19200</v>
      </c>
    </row>
    <row r="163" spans="1:9">
      <c r="A163" s="6"/>
      <c r="B163" s="6"/>
      <c r="C163" s="34" t="s">
        <v>246</v>
      </c>
      <c r="D163" s="20"/>
      <c r="E163" s="26"/>
      <c r="F163" s="27"/>
      <c r="G163" s="26"/>
      <c r="H163" s="26">
        <v>0.08</v>
      </c>
      <c r="I163" s="35">
        <v>480</v>
      </c>
    </row>
    <row r="164" spans="1:9" ht="67.5">
      <c r="A164" s="6">
        <v>89</v>
      </c>
      <c r="B164" s="6"/>
      <c r="C164" s="25" t="s">
        <v>101</v>
      </c>
      <c r="D164" s="20" t="s">
        <v>19</v>
      </c>
      <c r="E164" s="26">
        <v>13.18</v>
      </c>
      <c r="F164" s="27">
        <v>300</v>
      </c>
      <c r="G164" s="26">
        <f t="shared" si="1"/>
        <v>3954</v>
      </c>
      <c r="H164" s="26">
        <v>8.0299999999999994</v>
      </c>
      <c r="I164" s="35">
        <v>2409</v>
      </c>
    </row>
    <row r="165" spans="1:9" ht="90">
      <c r="A165" s="6">
        <v>90</v>
      </c>
      <c r="B165" s="6"/>
      <c r="C165" s="25" t="s">
        <v>102</v>
      </c>
      <c r="D165" s="20" t="s">
        <v>103</v>
      </c>
      <c r="E165" s="26">
        <v>0.25</v>
      </c>
      <c r="F165" s="27">
        <v>100000</v>
      </c>
      <c r="G165" s="26">
        <f t="shared" si="1"/>
        <v>25000</v>
      </c>
      <c r="H165" s="26">
        <v>0.22</v>
      </c>
      <c r="I165" s="35">
        <v>22000</v>
      </c>
    </row>
    <row r="166" spans="1:9" ht="67.5">
      <c r="A166" s="6">
        <v>91</v>
      </c>
      <c r="B166" s="6"/>
      <c r="C166" s="25" t="s">
        <v>104</v>
      </c>
      <c r="D166" s="20" t="s">
        <v>19</v>
      </c>
      <c r="E166" s="26">
        <v>26.78</v>
      </c>
      <c r="F166" s="27">
        <v>950</v>
      </c>
      <c r="G166" s="26">
        <f t="shared" si="1"/>
        <v>25441</v>
      </c>
      <c r="H166" s="26">
        <v>26.78</v>
      </c>
      <c r="I166" s="35">
        <v>25441</v>
      </c>
    </row>
    <row r="167" spans="1:9">
      <c r="A167" s="6"/>
      <c r="B167" s="6"/>
      <c r="C167" s="34" t="s">
        <v>246</v>
      </c>
      <c r="D167" s="20"/>
      <c r="E167" s="26"/>
      <c r="F167" s="27"/>
      <c r="G167" s="26"/>
      <c r="H167" s="26">
        <v>1.58</v>
      </c>
      <c r="I167" s="35">
        <v>1501</v>
      </c>
    </row>
    <row r="168" spans="1:9" ht="78.75">
      <c r="A168" s="6">
        <v>92</v>
      </c>
      <c r="B168" s="6"/>
      <c r="C168" s="25" t="s">
        <v>105</v>
      </c>
      <c r="D168" s="20" t="s">
        <v>19</v>
      </c>
      <c r="E168" s="26">
        <v>22.04</v>
      </c>
      <c r="F168" s="27">
        <v>1200</v>
      </c>
      <c r="G168" s="26">
        <f t="shared" si="1"/>
        <v>26448</v>
      </c>
      <c r="H168" s="26">
        <v>22.04</v>
      </c>
      <c r="I168" s="35">
        <v>26448</v>
      </c>
    </row>
    <row r="169" spans="1:9">
      <c r="A169" s="6"/>
      <c r="B169" s="6"/>
      <c r="C169" s="25"/>
      <c r="D169" s="20"/>
      <c r="E169" s="26"/>
      <c r="F169" s="27"/>
      <c r="G169" s="26"/>
      <c r="H169" s="26">
        <v>1.72</v>
      </c>
      <c r="I169" s="35">
        <v>2064</v>
      </c>
    </row>
    <row r="170" spans="1:9" ht="112.5">
      <c r="A170" s="6">
        <v>93</v>
      </c>
      <c r="B170" s="6"/>
      <c r="C170" s="25" t="s">
        <v>106</v>
      </c>
      <c r="D170" s="20" t="s">
        <v>92</v>
      </c>
      <c r="E170" s="26">
        <v>6</v>
      </c>
      <c r="F170" s="27">
        <v>5200</v>
      </c>
      <c r="G170" s="26">
        <f t="shared" si="1"/>
        <v>31200</v>
      </c>
      <c r="H170" s="26">
        <v>6</v>
      </c>
      <c r="I170" s="35">
        <v>31200</v>
      </c>
    </row>
    <row r="171" spans="1:9" ht="90">
      <c r="A171" s="6">
        <v>94</v>
      </c>
      <c r="B171" s="6"/>
      <c r="C171" s="25" t="s">
        <v>107</v>
      </c>
      <c r="D171" s="20" t="s">
        <v>108</v>
      </c>
      <c r="E171" s="26">
        <v>6</v>
      </c>
      <c r="F171" s="27">
        <v>3000</v>
      </c>
      <c r="G171" s="26">
        <f t="shared" si="1"/>
        <v>18000</v>
      </c>
      <c r="H171" s="26">
        <v>6</v>
      </c>
      <c r="I171" s="35">
        <v>18000</v>
      </c>
    </row>
    <row r="172" spans="1:9" ht="78.75">
      <c r="A172" s="6">
        <v>95</v>
      </c>
      <c r="B172" s="6"/>
      <c r="C172" s="25" t="s">
        <v>109</v>
      </c>
      <c r="D172" s="20" t="s">
        <v>92</v>
      </c>
      <c r="E172" s="26">
        <v>6</v>
      </c>
      <c r="F172" s="27">
        <v>4000</v>
      </c>
      <c r="G172" s="26">
        <f t="shared" si="1"/>
        <v>24000</v>
      </c>
      <c r="H172" s="26">
        <v>6</v>
      </c>
      <c r="I172" s="35">
        <v>24000</v>
      </c>
    </row>
    <row r="173" spans="1:9" ht="56.25">
      <c r="A173" s="6">
        <v>96</v>
      </c>
      <c r="B173" s="6"/>
      <c r="C173" s="25" t="s">
        <v>110</v>
      </c>
      <c r="D173" s="20" t="s">
        <v>92</v>
      </c>
      <c r="E173" s="26">
        <v>6</v>
      </c>
      <c r="F173" s="27">
        <v>1000</v>
      </c>
      <c r="G173" s="26">
        <f t="shared" si="1"/>
        <v>6000</v>
      </c>
      <c r="H173" s="26">
        <v>6</v>
      </c>
      <c r="I173" s="35">
        <v>6000</v>
      </c>
    </row>
    <row r="174" spans="1:9" ht="67.5">
      <c r="A174" s="6">
        <v>97</v>
      </c>
      <c r="B174" s="6"/>
      <c r="C174" s="25" t="s">
        <v>111</v>
      </c>
      <c r="D174" s="20" t="s">
        <v>108</v>
      </c>
      <c r="E174" s="26">
        <v>1</v>
      </c>
      <c r="F174" s="27">
        <v>6000</v>
      </c>
      <c r="G174" s="26">
        <f t="shared" si="1"/>
        <v>6000</v>
      </c>
      <c r="H174" s="26">
        <v>1</v>
      </c>
      <c r="I174" s="35">
        <v>6000</v>
      </c>
    </row>
    <row r="175" spans="1:9" ht="56.25">
      <c r="A175" s="6">
        <v>98</v>
      </c>
      <c r="B175" s="6"/>
      <c r="C175" s="25" t="s">
        <v>112</v>
      </c>
      <c r="D175" s="20" t="s">
        <v>108</v>
      </c>
      <c r="E175" s="26">
        <v>6</v>
      </c>
      <c r="F175" s="27">
        <v>1200</v>
      </c>
      <c r="G175" s="26">
        <f t="shared" si="1"/>
        <v>7200</v>
      </c>
      <c r="H175" s="26">
        <v>6</v>
      </c>
      <c r="I175" s="35">
        <v>7200</v>
      </c>
    </row>
    <row r="176" spans="1:9" ht="56.25">
      <c r="A176" s="6">
        <v>99</v>
      </c>
      <c r="B176" s="6"/>
      <c r="C176" s="25" t="s">
        <v>113</v>
      </c>
      <c r="D176" s="20" t="s">
        <v>108</v>
      </c>
      <c r="E176" s="26">
        <v>2</v>
      </c>
      <c r="F176" s="27">
        <v>700</v>
      </c>
      <c r="G176" s="26">
        <f t="shared" si="1"/>
        <v>1400</v>
      </c>
      <c r="H176" s="26">
        <v>2</v>
      </c>
      <c r="I176" s="35">
        <v>1400</v>
      </c>
    </row>
    <row r="177" spans="1:9" ht="101.25">
      <c r="A177" s="6">
        <v>100</v>
      </c>
      <c r="B177" s="6"/>
      <c r="C177" s="25" t="s">
        <v>114</v>
      </c>
      <c r="D177" s="20" t="s">
        <v>115</v>
      </c>
      <c r="E177" s="26">
        <v>129</v>
      </c>
      <c r="F177" s="27">
        <v>250</v>
      </c>
      <c r="G177" s="26">
        <f t="shared" si="1"/>
        <v>32250</v>
      </c>
      <c r="H177" s="26">
        <v>129</v>
      </c>
      <c r="I177" s="35">
        <v>32250</v>
      </c>
    </row>
    <row r="178" spans="1:9">
      <c r="A178" s="6"/>
      <c r="B178" s="6"/>
      <c r="C178" s="34" t="s">
        <v>246</v>
      </c>
      <c r="D178" s="20"/>
      <c r="E178" s="26"/>
      <c r="F178" s="27"/>
      <c r="G178" s="26"/>
      <c r="H178" s="26">
        <v>32.25</v>
      </c>
      <c r="I178" s="35">
        <v>8062.5</v>
      </c>
    </row>
    <row r="179" spans="1:9">
      <c r="A179" s="6"/>
      <c r="B179" s="6"/>
      <c r="C179" s="25" t="s">
        <v>247</v>
      </c>
      <c r="D179" s="20"/>
      <c r="E179" s="26"/>
      <c r="F179" s="27"/>
      <c r="G179" s="26"/>
      <c r="H179" s="26">
        <v>99.65</v>
      </c>
      <c r="I179" s="35">
        <v>24122.28</v>
      </c>
    </row>
    <row r="180" spans="1:9" ht="101.25">
      <c r="A180" s="6">
        <v>101</v>
      </c>
      <c r="B180" s="6"/>
      <c r="C180" s="25" t="s">
        <v>116</v>
      </c>
      <c r="D180" s="20" t="s">
        <v>115</v>
      </c>
      <c r="E180" s="26">
        <v>30</v>
      </c>
      <c r="F180" s="27">
        <v>250</v>
      </c>
      <c r="G180" s="26">
        <f t="shared" si="1"/>
        <v>7500</v>
      </c>
      <c r="H180" s="26">
        <v>30</v>
      </c>
      <c r="I180" s="35">
        <v>7500</v>
      </c>
    </row>
    <row r="181" spans="1:9">
      <c r="A181" s="6"/>
      <c r="B181" s="6"/>
      <c r="C181" s="34" t="s">
        <v>246</v>
      </c>
      <c r="D181" s="20"/>
      <c r="E181" s="26"/>
      <c r="F181" s="27"/>
      <c r="G181" s="26"/>
      <c r="H181" s="26">
        <v>2</v>
      </c>
      <c r="I181" s="35">
        <v>500</v>
      </c>
    </row>
    <row r="182" spans="1:9" ht="78.75">
      <c r="A182" s="6">
        <v>102</v>
      </c>
      <c r="B182" s="6"/>
      <c r="C182" s="25" t="s">
        <v>117</v>
      </c>
      <c r="D182" s="20" t="s">
        <v>115</v>
      </c>
      <c r="E182" s="26">
        <v>56</v>
      </c>
      <c r="F182" s="27">
        <v>200</v>
      </c>
      <c r="G182" s="26">
        <f t="shared" si="1"/>
        <v>11200</v>
      </c>
      <c r="H182" s="26">
        <v>56</v>
      </c>
      <c r="I182" s="35">
        <v>11200</v>
      </c>
    </row>
    <row r="183" spans="1:9">
      <c r="A183" s="6"/>
      <c r="B183" s="6"/>
      <c r="C183" s="34" t="s">
        <v>246</v>
      </c>
      <c r="D183" s="20"/>
      <c r="E183" s="26"/>
      <c r="F183" s="27"/>
      <c r="G183" s="26"/>
      <c r="H183" s="26">
        <v>14</v>
      </c>
      <c r="I183" s="35">
        <v>2800</v>
      </c>
    </row>
    <row r="184" spans="1:9">
      <c r="A184" s="6"/>
      <c r="B184" s="6"/>
      <c r="C184" s="25" t="s">
        <v>247</v>
      </c>
      <c r="D184" s="20"/>
      <c r="E184" s="26"/>
      <c r="F184" s="27"/>
      <c r="G184" s="26"/>
      <c r="H184" s="26">
        <v>15.5</v>
      </c>
      <c r="I184" s="35">
        <v>1607.97</v>
      </c>
    </row>
    <row r="185" spans="1:9" ht="78.75">
      <c r="A185" s="6">
        <v>103</v>
      </c>
      <c r="B185" s="6"/>
      <c r="C185" s="25" t="s">
        <v>118</v>
      </c>
      <c r="D185" s="20" t="s">
        <v>115</v>
      </c>
      <c r="E185" s="26">
        <v>12</v>
      </c>
      <c r="F185" s="27">
        <v>400</v>
      </c>
      <c r="G185" s="26">
        <f t="shared" si="1"/>
        <v>4800</v>
      </c>
      <c r="H185" s="26">
        <v>12</v>
      </c>
      <c r="I185" s="35">
        <v>4800</v>
      </c>
    </row>
    <row r="186" spans="1:9">
      <c r="A186" s="6"/>
      <c r="B186" s="6"/>
      <c r="C186" s="34" t="s">
        <v>246</v>
      </c>
      <c r="D186" s="20"/>
      <c r="E186" s="26"/>
      <c r="F186" s="27"/>
      <c r="G186" s="26"/>
      <c r="H186" s="26">
        <v>3</v>
      </c>
      <c r="I186" s="35">
        <v>1200</v>
      </c>
    </row>
    <row r="187" spans="1:9">
      <c r="A187" s="6"/>
      <c r="B187" s="6"/>
      <c r="C187" s="25" t="s">
        <v>247</v>
      </c>
      <c r="D187" s="20"/>
      <c r="E187" s="26"/>
      <c r="F187" s="27"/>
      <c r="G187" s="26"/>
      <c r="H187" s="26">
        <v>38</v>
      </c>
      <c r="I187" s="35">
        <v>3942.12</v>
      </c>
    </row>
    <row r="188" spans="1:9" ht="56.25">
      <c r="A188" s="6">
        <v>104</v>
      </c>
      <c r="B188" s="6"/>
      <c r="C188" s="25" t="s">
        <v>119</v>
      </c>
      <c r="D188" s="20" t="s">
        <v>120</v>
      </c>
      <c r="E188" s="26">
        <v>78.7</v>
      </c>
      <c r="F188" s="27">
        <v>200</v>
      </c>
      <c r="G188" s="26">
        <f t="shared" si="1"/>
        <v>15740</v>
      </c>
      <c r="H188" s="26">
        <v>78.7</v>
      </c>
      <c r="I188" s="35">
        <v>15740</v>
      </c>
    </row>
    <row r="189" spans="1:9">
      <c r="A189" s="6"/>
      <c r="B189" s="6"/>
      <c r="C189" s="34" t="s">
        <v>246</v>
      </c>
      <c r="D189" s="20"/>
      <c r="E189" s="26"/>
      <c r="F189" s="27"/>
      <c r="G189" s="26"/>
      <c r="H189" s="26">
        <v>19.68</v>
      </c>
      <c r="I189" s="35">
        <v>3935</v>
      </c>
    </row>
    <row r="190" spans="1:9">
      <c r="A190" s="6"/>
      <c r="B190" s="6"/>
      <c r="C190" s="25" t="s">
        <v>247</v>
      </c>
      <c r="D190" s="20"/>
      <c r="E190" s="26"/>
      <c r="F190" s="27"/>
      <c r="G190" s="26"/>
      <c r="H190" s="26">
        <v>16.63</v>
      </c>
      <c r="I190" s="35">
        <v>1724.68</v>
      </c>
    </row>
    <row r="191" spans="1:9" ht="146.25">
      <c r="A191" s="6">
        <v>105</v>
      </c>
      <c r="B191" s="6"/>
      <c r="C191" s="25" t="s">
        <v>121</v>
      </c>
      <c r="D191" s="20" t="s">
        <v>92</v>
      </c>
      <c r="E191" s="26">
        <v>5</v>
      </c>
      <c r="F191" s="27">
        <v>4000</v>
      </c>
      <c r="G191" s="26">
        <f t="shared" si="1"/>
        <v>20000</v>
      </c>
      <c r="H191" s="26">
        <v>5</v>
      </c>
      <c r="I191" s="35">
        <v>20000</v>
      </c>
    </row>
    <row r="192" spans="1:9">
      <c r="A192" s="6"/>
      <c r="B192" s="6"/>
      <c r="C192" s="34" t="s">
        <v>246</v>
      </c>
      <c r="D192" s="20"/>
      <c r="E192" s="26"/>
      <c r="F192" s="27"/>
      <c r="G192" s="26"/>
      <c r="H192" s="26">
        <v>1</v>
      </c>
      <c r="I192" s="35">
        <v>4000</v>
      </c>
    </row>
    <row r="193" spans="1:9">
      <c r="A193" s="6"/>
      <c r="B193" s="6"/>
      <c r="C193" s="25" t="s">
        <v>247</v>
      </c>
      <c r="D193" s="20"/>
      <c r="E193" s="26"/>
      <c r="F193" s="27"/>
      <c r="G193" s="26"/>
      <c r="H193" s="26">
        <v>2</v>
      </c>
      <c r="I193" s="35">
        <v>10443.92</v>
      </c>
    </row>
    <row r="194" spans="1:9" ht="67.5">
      <c r="A194" s="6">
        <v>106</v>
      </c>
      <c r="B194" s="6"/>
      <c r="C194" s="25" t="s">
        <v>122</v>
      </c>
      <c r="D194" s="20" t="s">
        <v>92</v>
      </c>
      <c r="E194" s="26">
        <v>2</v>
      </c>
      <c r="F194" s="27">
        <v>8000</v>
      </c>
      <c r="G194" s="26">
        <f t="shared" si="1"/>
        <v>16000</v>
      </c>
      <c r="H194" s="26">
        <v>1</v>
      </c>
      <c r="I194" s="35">
        <v>8000</v>
      </c>
    </row>
    <row r="195" spans="1:9" ht="56.25">
      <c r="A195" s="6">
        <v>107</v>
      </c>
      <c r="B195" s="6"/>
      <c r="C195" s="25" t="s">
        <v>123</v>
      </c>
      <c r="D195" s="20" t="s">
        <v>92</v>
      </c>
      <c r="E195" s="26">
        <v>4</v>
      </c>
      <c r="F195" s="27">
        <v>400</v>
      </c>
      <c r="G195" s="26">
        <f t="shared" si="1"/>
        <v>1600</v>
      </c>
      <c r="H195" s="26">
        <v>4</v>
      </c>
      <c r="I195" s="35">
        <v>1600</v>
      </c>
    </row>
    <row r="196" spans="1:9">
      <c r="A196" s="6"/>
      <c r="B196" s="6"/>
      <c r="C196" s="34" t="s">
        <v>246</v>
      </c>
      <c r="D196" s="20"/>
      <c r="E196" s="26"/>
      <c r="F196" s="27"/>
      <c r="G196" s="26"/>
      <c r="H196" s="26">
        <v>1</v>
      </c>
      <c r="I196" s="35">
        <v>400</v>
      </c>
    </row>
    <row r="197" spans="1:9">
      <c r="A197" s="6"/>
      <c r="B197" s="6"/>
      <c r="C197" s="25" t="s">
        <v>247</v>
      </c>
      <c r="D197" s="20"/>
      <c r="E197" s="26"/>
      <c r="F197" s="27"/>
      <c r="G197" s="26"/>
      <c r="H197" s="26">
        <v>2</v>
      </c>
      <c r="I197" s="35">
        <v>945</v>
      </c>
    </row>
    <row r="198" spans="1:9" ht="56.25">
      <c r="A198" s="6">
        <v>108</v>
      </c>
      <c r="B198" s="6"/>
      <c r="C198" s="25" t="s">
        <v>124</v>
      </c>
      <c r="D198" s="20" t="s">
        <v>92</v>
      </c>
      <c r="E198" s="26">
        <v>1</v>
      </c>
      <c r="F198" s="27">
        <v>50</v>
      </c>
      <c r="G198" s="26">
        <f t="shared" si="1"/>
        <v>50</v>
      </c>
      <c r="H198" s="26">
        <v>1</v>
      </c>
      <c r="I198" s="35">
        <v>50</v>
      </c>
    </row>
    <row r="199" spans="1:9" ht="45">
      <c r="A199" s="6">
        <v>109</v>
      </c>
      <c r="B199" s="6"/>
      <c r="C199" s="25" t="s">
        <v>125</v>
      </c>
      <c r="D199" s="20" t="s">
        <v>92</v>
      </c>
      <c r="E199" s="26">
        <v>8</v>
      </c>
      <c r="F199" s="27">
        <v>50</v>
      </c>
      <c r="G199" s="26">
        <f t="shared" si="1"/>
        <v>400</v>
      </c>
      <c r="H199" s="26">
        <v>8</v>
      </c>
      <c r="I199" s="35">
        <v>400</v>
      </c>
    </row>
    <row r="200" spans="1:9" ht="56.25">
      <c r="A200" s="6">
        <v>110</v>
      </c>
      <c r="B200" s="6"/>
      <c r="C200" s="25" t="s">
        <v>126</v>
      </c>
      <c r="D200" s="20" t="s">
        <v>92</v>
      </c>
      <c r="E200" s="26">
        <v>10</v>
      </c>
      <c r="F200" s="27">
        <v>100</v>
      </c>
      <c r="G200" s="26">
        <f t="shared" si="1"/>
        <v>1000</v>
      </c>
      <c r="H200" s="26">
        <v>10</v>
      </c>
      <c r="I200" s="35">
        <v>1000</v>
      </c>
    </row>
    <row r="201" spans="1:9" ht="33.75">
      <c r="A201" s="6">
        <v>111</v>
      </c>
      <c r="B201" s="6"/>
      <c r="C201" s="25" t="s">
        <v>127</v>
      </c>
      <c r="D201" s="20" t="s">
        <v>128</v>
      </c>
      <c r="E201" s="26">
        <v>1</v>
      </c>
      <c r="F201" s="27">
        <v>10000</v>
      </c>
      <c r="G201" s="26">
        <f t="shared" si="1"/>
        <v>10000</v>
      </c>
      <c r="H201" s="26">
        <v>1</v>
      </c>
      <c r="I201" s="35">
        <v>10000</v>
      </c>
    </row>
    <row r="202" spans="1:9" ht="56.25">
      <c r="A202" s="6">
        <v>112</v>
      </c>
      <c r="B202" s="6"/>
      <c r="C202" s="25" t="s">
        <v>129</v>
      </c>
      <c r="D202" s="20" t="s">
        <v>130</v>
      </c>
      <c r="E202" s="26">
        <v>1</v>
      </c>
      <c r="F202" s="27">
        <v>1000</v>
      </c>
      <c r="G202" s="26">
        <f t="shared" si="1"/>
        <v>1000</v>
      </c>
      <c r="H202" s="26">
        <v>1</v>
      </c>
      <c r="I202" s="35">
        <v>1000</v>
      </c>
    </row>
    <row r="203" spans="1:9" ht="67.5">
      <c r="A203" s="6">
        <v>113</v>
      </c>
      <c r="B203" s="6"/>
      <c r="C203" s="25" t="s">
        <v>131</v>
      </c>
      <c r="D203" s="20" t="s">
        <v>132</v>
      </c>
      <c r="E203" s="26">
        <v>1</v>
      </c>
      <c r="F203" s="27">
        <v>3000</v>
      </c>
      <c r="G203" s="26">
        <f t="shared" si="1"/>
        <v>3000</v>
      </c>
      <c r="H203" s="26">
        <v>1</v>
      </c>
      <c r="I203" s="35">
        <v>3000</v>
      </c>
    </row>
    <row r="204" spans="1:9" ht="56.25">
      <c r="A204" s="6">
        <v>114</v>
      </c>
      <c r="B204" s="6"/>
      <c r="C204" s="25" t="s">
        <v>133</v>
      </c>
      <c r="D204" s="20" t="s">
        <v>92</v>
      </c>
      <c r="E204" s="26">
        <v>4</v>
      </c>
      <c r="F204" s="27">
        <v>50</v>
      </c>
      <c r="G204" s="26">
        <f t="shared" si="1"/>
        <v>200</v>
      </c>
      <c r="H204" s="26">
        <v>4</v>
      </c>
      <c r="I204" s="35">
        <v>200</v>
      </c>
    </row>
    <row r="205" spans="1:9" ht="56.25">
      <c r="A205" s="6">
        <v>115</v>
      </c>
      <c r="B205" s="6"/>
      <c r="C205" s="25" t="s">
        <v>134</v>
      </c>
      <c r="D205" s="20" t="s">
        <v>92</v>
      </c>
      <c r="E205" s="26">
        <v>10</v>
      </c>
      <c r="F205" s="27">
        <v>50</v>
      </c>
      <c r="G205" s="26">
        <f t="shared" si="1"/>
        <v>500</v>
      </c>
      <c r="H205" s="26">
        <v>10</v>
      </c>
      <c r="I205" s="35">
        <v>500</v>
      </c>
    </row>
    <row r="206" spans="1:9" ht="22.5">
      <c r="A206" s="6">
        <v>116</v>
      </c>
      <c r="B206" s="6"/>
      <c r="C206" s="25" t="s">
        <v>135</v>
      </c>
      <c r="D206" s="20" t="s">
        <v>136</v>
      </c>
      <c r="E206" s="26">
        <v>1</v>
      </c>
      <c r="F206" s="27">
        <v>10000</v>
      </c>
      <c r="G206" s="26">
        <f t="shared" si="1"/>
        <v>10000</v>
      </c>
      <c r="H206" s="26">
        <v>1</v>
      </c>
      <c r="I206" s="35">
        <v>10000</v>
      </c>
    </row>
    <row r="207" spans="1:9" ht="45">
      <c r="A207" s="6">
        <v>117</v>
      </c>
      <c r="B207" s="6"/>
      <c r="C207" s="25" t="s">
        <v>137</v>
      </c>
      <c r="D207" s="20" t="s">
        <v>138</v>
      </c>
      <c r="E207" s="26">
        <v>6</v>
      </c>
      <c r="F207" s="27">
        <v>50</v>
      </c>
      <c r="G207" s="26">
        <f t="shared" si="1"/>
        <v>300</v>
      </c>
      <c r="H207" s="26">
        <v>6</v>
      </c>
      <c r="I207" s="35">
        <v>300</v>
      </c>
    </row>
    <row r="208" spans="1:9" ht="56.25">
      <c r="A208" s="6">
        <v>118</v>
      </c>
      <c r="B208" s="6"/>
      <c r="C208" s="25" t="s">
        <v>139</v>
      </c>
      <c r="D208" s="20" t="s">
        <v>138</v>
      </c>
      <c r="E208" s="26">
        <v>7</v>
      </c>
      <c r="F208" s="27">
        <v>50</v>
      </c>
      <c r="G208" s="26">
        <f t="shared" si="1"/>
        <v>350</v>
      </c>
      <c r="H208" s="26">
        <v>7</v>
      </c>
      <c r="I208" s="35">
        <v>350</v>
      </c>
    </row>
    <row r="209" spans="1:9" ht="101.25">
      <c r="A209" s="6">
        <v>119</v>
      </c>
      <c r="B209" s="6"/>
      <c r="C209" s="25" t="s">
        <v>140</v>
      </c>
      <c r="D209" s="20" t="s">
        <v>141</v>
      </c>
      <c r="E209" s="26">
        <v>95</v>
      </c>
      <c r="F209" s="27">
        <v>25</v>
      </c>
      <c r="G209" s="26">
        <f t="shared" si="1"/>
        <v>2375</v>
      </c>
      <c r="H209" s="26">
        <v>95</v>
      </c>
      <c r="I209" s="35">
        <v>2375</v>
      </c>
    </row>
    <row r="210" spans="1:9">
      <c r="A210" s="6"/>
      <c r="B210" s="6"/>
      <c r="C210" s="25" t="s">
        <v>246</v>
      </c>
      <c r="D210" s="20"/>
      <c r="E210" s="26"/>
      <c r="F210" s="27"/>
      <c r="G210" s="26"/>
      <c r="H210" s="26">
        <v>23.75</v>
      </c>
      <c r="I210" s="35">
        <v>594</v>
      </c>
    </row>
    <row r="211" spans="1:9">
      <c r="A211" s="6"/>
      <c r="B211" s="6"/>
      <c r="C211" s="25" t="s">
        <v>247</v>
      </c>
      <c r="D211" s="20"/>
      <c r="E211" s="26"/>
      <c r="F211" s="27"/>
      <c r="G211" s="26"/>
      <c r="H211" s="26">
        <v>11.25</v>
      </c>
      <c r="I211" s="35">
        <v>363</v>
      </c>
    </row>
    <row r="212" spans="1:9" ht="90">
      <c r="A212" s="6">
        <v>120</v>
      </c>
      <c r="B212" s="6"/>
      <c r="C212" s="25" t="s">
        <v>142</v>
      </c>
      <c r="D212" s="20" t="s">
        <v>141</v>
      </c>
      <c r="E212" s="26">
        <v>350</v>
      </c>
      <c r="F212" s="27">
        <v>25</v>
      </c>
      <c r="G212" s="26">
        <f t="shared" si="1"/>
        <v>8750</v>
      </c>
      <c r="H212" s="26">
        <v>350</v>
      </c>
      <c r="I212" s="35">
        <v>8750</v>
      </c>
    </row>
    <row r="213" spans="1:9" ht="90">
      <c r="A213" s="6">
        <v>121</v>
      </c>
      <c r="B213" s="6"/>
      <c r="C213" s="25" t="s">
        <v>143</v>
      </c>
      <c r="D213" s="20" t="s">
        <v>141</v>
      </c>
      <c r="E213" s="26">
        <v>20</v>
      </c>
      <c r="F213" s="27">
        <v>25</v>
      </c>
      <c r="G213" s="26">
        <f t="shared" si="1"/>
        <v>500</v>
      </c>
      <c r="H213" s="26">
        <v>20</v>
      </c>
      <c r="I213" s="35">
        <v>500</v>
      </c>
    </row>
    <row r="214" spans="1:9">
      <c r="A214" s="6"/>
      <c r="B214" s="6"/>
      <c r="C214" s="25" t="s">
        <v>246</v>
      </c>
      <c r="D214" s="20"/>
      <c r="E214" s="26"/>
      <c r="F214" s="27"/>
      <c r="G214" s="26"/>
      <c r="H214" s="26">
        <v>5</v>
      </c>
      <c r="I214" s="35">
        <v>125</v>
      </c>
    </row>
    <row r="215" spans="1:9">
      <c r="A215" s="6"/>
      <c r="B215" s="6"/>
      <c r="C215" s="25" t="s">
        <v>247</v>
      </c>
      <c r="D215" s="20"/>
      <c r="E215" s="26"/>
      <c r="F215" s="27"/>
      <c r="G215" s="26"/>
      <c r="H215" s="26">
        <v>5</v>
      </c>
      <c r="I215" s="35">
        <v>329</v>
      </c>
    </row>
    <row r="216" spans="1:9" ht="67.5">
      <c r="A216" s="6">
        <v>122</v>
      </c>
      <c r="B216" s="6"/>
      <c r="C216" s="25" t="s">
        <v>144</v>
      </c>
      <c r="D216" s="20" t="s">
        <v>141</v>
      </c>
      <c r="E216" s="26">
        <v>75</v>
      </c>
      <c r="F216" s="27">
        <v>25</v>
      </c>
      <c r="G216" s="26">
        <f t="shared" si="1"/>
        <v>1875</v>
      </c>
      <c r="H216" s="26">
        <v>75</v>
      </c>
      <c r="I216" s="35">
        <v>1875</v>
      </c>
    </row>
    <row r="217" spans="1:9">
      <c r="A217" s="6"/>
      <c r="B217" s="6"/>
      <c r="C217" s="34" t="s">
        <v>246</v>
      </c>
      <c r="D217" s="20"/>
      <c r="E217" s="26"/>
      <c r="F217" s="27"/>
      <c r="G217" s="26"/>
      <c r="H217" s="26">
        <v>18.75</v>
      </c>
      <c r="I217" s="35">
        <v>468.75</v>
      </c>
    </row>
    <row r="218" spans="1:9">
      <c r="A218" s="6"/>
      <c r="B218" s="6"/>
      <c r="C218" s="25" t="s">
        <v>247</v>
      </c>
      <c r="D218" s="20"/>
      <c r="E218" s="26"/>
      <c r="F218" s="27"/>
      <c r="G218" s="26"/>
      <c r="H218" s="26">
        <v>56.25</v>
      </c>
      <c r="I218" s="35">
        <v>4374</v>
      </c>
    </row>
    <row r="219" spans="1:9" ht="67.5">
      <c r="A219" s="6">
        <v>123</v>
      </c>
      <c r="B219" s="6"/>
      <c r="C219" s="25" t="s">
        <v>145</v>
      </c>
      <c r="D219" s="20" t="s">
        <v>141</v>
      </c>
      <c r="E219" s="26">
        <v>185</v>
      </c>
      <c r="F219" s="27">
        <v>25</v>
      </c>
      <c r="G219" s="26">
        <f t="shared" si="1"/>
        <v>4625</v>
      </c>
      <c r="H219" s="26">
        <v>185</v>
      </c>
      <c r="I219" s="35">
        <v>4625</v>
      </c>
    </row>
    <row r="220" spans="1:9">
      <c r="A220" s="6"/>
      <c r="B220" s="6"/>
      <c r="C220" s="34" t="s">
        <v>246</v>
      </c>
      <c r="D220" s="20"/>
      <c r="E220" s="26"/>
      <c r="F220" s="27"/>
      <c r="G220" s="26"/>
      <c r="H220" s="26">
        <v>46.25</v>
      </c>
      <c r="I220" s="35">
        <v>1156.25</v>
      </c>
    </row>
    <row r="221" spans="1:9">
      <c r="A221" s="6"/>
      <c r="B221" s="6"/>
      <c r="C221" s="25" t="s">
        <v>247</v>
      </c>
      <c r="D221" s="20"/>
      <c r="E221" s="26"/>
      <c r="F221" s="27"/>
      <c r="G221" s="26"/>
      <c r="H221" s="26">
        <v>8.75</v>
      </c>
      <c r="I221" s="35">
        <v>481.51</v>
      </c>
    </row>
    <row r="222" spans="1:9" ht="67.5">
      <c r="A222" s="6">
        <v>124</v>
      </c>
      <c r="B222" s="6"/>
      <c r="C222" s="25" t="s">
        <v>146</v>
      </c>
      <c r="D222" s="20" t="s">
        <v>141</v>
      </c>
      <c r="E222" s="26">
        <v>15</v>
      </c>
      <c r="F222" s="27">
        <v>25</v>
      </c>
      <c r="G222" s="26">
        <f t="shared" si="1"/>
        <v>375</v>
      </c>
      <c r="H222" s="26">
        <v>15</v>
      </c>
      <c r="I222" s="35">
        <v>375</v>
      </c>
    </row>
    <row r="223" spans="1:9">
      <c r="A223" s="6"/>
      <c r="B223" s="6"/>
      <c r="C223" s="34" t="s">
        <v>246</v>
      </c>
      <c r="D223" s="20"/>
      <c r="E223" s="26"/>
      <c r="F223" s="27"/>
      <c r="G223" s="26"/>
      <c r="H223" s="26">
        <v>3.75</v>
      </c>
      <c r="I223" s="35">
        <v>93.75</v>
      </c>
    </row>
    <row r="224" spans="1:9">
      <c r="A224" s="6"/>
      <c r="B224" s="6"/>
      <c r="C224" s="25" t="s">
        <v>247</v>
      </c>
      <c r="D224" s="20"/>
      <c r="E224" s="26"/>
      <c r="F224" s="27"/>
      <c r="G224" s="26"/>
      <c r="H224" s="26">
        <v>21.25</v>
      </c>
      <c r="I224" s="35">
        <v>1652.4</v>
      </c>
    </row>
    <row r="225" spans="1:9" ht="33.75">
      <c r="A225" s="6">
        <v>125</v>
      </c>
      <c r="B225" s="6"/>
      <c r="C225" s="25" t="s">
        <v>147</v>
      </c>
      <c r="D225" s="20" t="s">
        <v>148</v>
      </c>
      <c r="E225" s="26">
        <v>17</v>
      </c>
      <c r="F225" s="27">
        <v>50</v>
      </c>
      <c r="G225" s="26">
        <f t="shared" si="1"/>
        <v>850</v>
      </c>
      <c r="H225" s="26">
        <v>17</v>
      </c>
      <c r="I225" s="35">
        <v>850</v>
      </c>
    </row>
    <row r="226" spans="1:9" ht="33.75">
      <c r="A226" s="6">
        <v>126</v>
      </c>
      <c r="B226" s="6"/>
      <c r="C226" s="25" t="s">
        <v>149</v>
      </c>
      <c r="D226" s="20" t="s">
        <v>148</v>
      </c>
      <c r="E226" s="26">
        <v>10</v>
      </c>
      <c r="F226" s="27">
        <v>50</v>
      </c>
      <c r="G226" s="26">
        <f t="shared" si="1"/>
        <v>500</v>
      </c>
      <c r="H226" s="26">
        <v>10</v>
      </c>
      <c r="I226" s="35">
        <v>500</v>
      </c>
    </row>
    <row r="227" spans="1:9" ht="33.75">
      <c r="A227" s="6">
        <v>127</v>
      </c>
      <c r="B227" s="6"/>
      <c r="C227" s="25" t="s">
        <v>150</v>
      </c>
      <c r="D227" s="20" t="s">
        <v>148</v>
      </c>
      <c r="E227" s="26">
        <v>50</v>
      </c>
      <c r="F227" s="27">
        <v>50</v>
      </c>
      <c r="G227" s="26">
        <f t="shared" si="1"/>
        <v>2500</v>
      </c>
      <c r="H227" s="26">
        <v>50</v>
      </c>
      <c r="I227" s="35">
        <v>2500</v>
      </c>
    </row>
    <row r="228" spans="1:9">
      <c r="A228" s="6"/>
      <c r="B228" s="6"/>
      <c r="C228" s="34" t="s">
        <v>246</v>
      </c>
      <c r="D228" s="20"/>
      <c r="E228" s="26"/>
      <c r="F228" s="27"/>
      <c r="G228" s="26"/>
      <c r="H228" s="26">
        <v>12</v>
      </c>
      <c r="I228" s="35">
        <v>600</v>
      </c>
    </row>
    <row r="229" spans="1:9">
      <c r="A229" s="6"/>
      <c r="B229" s="6"/>
      <c r="C229" s="25" t="s">
        <v>247</v>
      </c>
      <c r="D229" s="20"/>
      <c r="E229" s="26"/>
      <c r="F229" s="27"/>
      <c r="G229" s="26"/>
      <c r="H229" s="26">
        <v>8</v>
      </c>
      <c r="I229" s="35">
        <v>287.04000000000002</v>
      </c>
    </row>
    <row r="230" spans="1:9" ht="22.5">
      <c r="A230" s="6">
        <v>128</v>
      </c>
      <c r="B230" s="6"/>
      <c r="C230" s="25" t="s">
        <v>151</v>
      </c>
      <c r="D230" s="20" t="s">
        <v>148</v>
      </c>
      <c r="E230" s="26">
        <v>25</v>
      </c>
      <c r="F230" s="27">
        <v>125</v>
      </c>
      <c r="G230" s="26">
        <f t="shared" si="1"/>
        <v>3125</v>
      </c>
      <c r="H230" s="26">
        <v>25</v>
      </c>
      <c r="I230" s="35">
        <v>3125</v>
      </c>
    </row>
    <row r="231" spans="1:9" ht="45">
      <c r="A231" s="6">
        <v>129</v>
      </c>
      <c r="B231" s="6"/>
      <c r="C231" s="25" t="s">
        <v>152</v>
      </c>
      <c r="D231" s="20" t="s">
        <v>141</v>
      </c>
      <c r="E231" s="26">
        <v>20</v>
      </c>
      <c r="F231" s="27">
        <v>50</v>
      </c>
      <c r="G231" s="26">
        <f t="shared" si="1"/>
        <v>1000</v>
      </c>
      <c r="H231" s="26">
        <v>20</v>
      </c>
      <c r="I231" s="35">
        <v>1000</v>
      </c>
    </row>
    <row r="232" spans="1:9" ht="101.25">
      <c r="A232" s="6">
        <v>130</v>
      </c>
      <c r="B232" s="6"/>
      <c r="C232" s="25" t="s">
        <v>153</v>
      </c>
      <c r="D232" s="20" t="s">
        <v>148</v>
      </c>
      <c r="E232" s="26">
        <v>12</v>
      </c>
      <c r="F232" s="27">
        <v>100</v>
      </c>
      <c r="G232" s="26">
        <f t="shared" ref="G232:G338" si="2">E232*F232</f>
        <v>1200</v>
      </c>
      <c r="H232" s="26">
        <v>12</v>
      </c>
      <c r="I232" s="35">
        <v>1200</v>
      </c>
    </row>
    <row r="233" spans="1:9" ht="101.25">
      <c r="A233" s="6">
        <v>131</v>
      </c>
      <c r="B233" s="6"/>
      <c r="C233" s="25" t="s">
        <v>154</v>
      </c>
      <c r="D233" s="20" t="s">
        <v>148</v>
      </c>
      <c r="E233" s="26">
        <v>20</v>
      </c>
      <c r="F233" s="27">
        <v>100</v>
      </c>
      <c r="G233" s="26">
        <f t="shared" si="2"/>
        <v>2000</v>
      </c>
      <c r="H233" s="26">
        <v>20</v>
      </c>
      <c r="I233" s="35">
        <v>2000</v>
      </c>
    </row>
    <row r="234" spans="1:9" ht="101.25">
      <c r="A234" s="6">
        <v>132</v>
      </c>
      <c r="B234" s="6"/>
      <c r="C234" s="25" t="s">
        <v>155</v>
      </c>
      <c r="D234" s="20" t="s">
        <v>148</v>
      </c>
      <c r="E234" s="26">
        <v>70</v>
      </c>
      <c r="F234" s="27">
        <v>100</v>
      </c>
      <c r="G234" s="26">
        <f t="shared" si="2"/>
        <v>7000</v>
      </c>
      <c r="H234" s="26">
        <v>70</v>
      </c>
      <c r="I234" s="35">
        <v>7000</v>
      </c>
    </row>
    <row r="235" spans="1:9">
      <c r="A235" s="6"/>
      <c r="B235" s="6"/>
      <c r="C235" s="34" t="s">
        <v>246</v>
      </c>
      <c r="D235" s="20"/>
      <c r="E235" s="26"/>
      <c r="F235" s="27"/>
      <c r="G235" s="26"/>
      <c r="H235" s="26">
        <v>10</v>
      </c>
      <c r="I235" s="35">
        <v>1000</v>
      </c>
    </row>
    <row r="236" spans="1:9" ht="45">
      <c r="A236" s="6">
        <v>133</v>
      </c>
      <c r="B236" s="6"/>
      <c r="C236" s="25" t="s">
        <v>156</v>
      </c>
      <c r="D236" s="20" t="s">
        <v>148</v>
      </c>
      <c r="E236" s="26">
        <v>7</v>
      </c>
      <c r="F236" s="27">
        <v>100</v>
      </c>
      <c r="G236" s="26">
        <f t="shared" si="2"/>
        <v>700</v>
      </c>
      <c r="H236" s="26">
        <v>7</v>
      </c>
      <c r="I236" s="35">
        <v>700</v>
      </c>
    </row>
    <row r="237" spans="1:9">
      <c r="A237" s="6"/>
      <c r="B237" s="6"/>
      <c r="C237" s="34" t="s">
        <v>246</v>
      </c>
      <c r="D237" s="20"/>
      <c r="E237" s="26"/>
      <c r="F237" s="27"/>
      <c r="G237" s="26"/>
      <c r="H237" s="26">
        <v>2</v>
      </c>
      <c r="I237" s="35">
        <v>200</v>
      </c>
    </row>
    <row r="238" spans="1:9">
      <c r="A238" s="6"/>
      <c r="B238" s="6"/>
      <c r="C238" s="25" t="s">
        <v>247</v>
      </c>
      <c r="D238" s="20"/>
      <c r="E238" s="26"/>
      <c r="F238" s="27"/>
      <c r="G238" s="26"/>
      <c r="H238" s="26">
        <v>18</v>
      </c>
      <c r="I238" s="35">
        <v>1830.24</v>
      </c>
    </row>
    <row r="239" spans="1:9" ht="45">
      <c r="A239" s="6">
        <v>134</v>
      </c>
      <c r="B239" s="6"/>
      <c r="C239" s="25" t="s">
        <v>157</v>
      </c>
      <c r="D239" s="20" t="s">
        <v>148</v>
      </c>
      <c r="E239" s="26">
        <v>5</v>
      </c>
      <c r="F239" s="27">
        <v>100</v>
      </c>
      <c r="G239" s="26">
        <f t="shared" si="2"/>
        <v>500</v>
      </c>
      <c r="H239" s="26">
        <v>5</v>
      </c>
      <c r="I239" s="35">
        <v>500</v>
      </c>
    </row>
    <row r="240" spans="1:9">
      <c r="A240" s="6"/>
      <c r="B240" s="6"/>
      <c r="C240" s="34" t="s">
        <v>246</v>
      </c>
      <c r="D240" s="20"/>
      <c r="E240" s="26"/>
      <c r="F240" s="27"/>
      <c r="G240" s="26"/>
      <c r="H240" s="26">
        <v>1</v>
      </c>
      <c r="I240" s="35">
        <v>100</v>
      </c>
    </row>
    <row r="241" spans="1:9">
      <c r="A241" s="6"/>
      <c r="B241" s="6"/>
      <c r="C241" s="25" t="s">
        <v>247</v>
      </c>
      <c r="D241" s="20"/>
      <c r="E241" s="26"/>
      <c r="F241" s="27"/>
      <c r="G241" s="26"/>
      <c r="H241" s="26">
        <v>2</v>
      </c>
      <c r="I241" s="35">
        <v>227.28</v>
      </c>
    </row>
    <row r="242" spans="1:9" ht="45">
      <c r="A242" s="6">
        <v>135</v>
      </c>
      <c r="B242" s="6"/>
      <c r="C242" s="25" t="s">
        <v>158</v>
      </c>
      <c r="D242" s="20" t="s">
        <v>148</v>
      </c>
      <c r="E242" s="26">
        <v>9</v>
      </c>
      <c r="F242" s="27">
        <v>100</v>
      </c>
      <c r="G242" s="26">
        <f t="shared" si="2"/>
        <v>900</v>
      </c>
      <c r="H242" s="26">
        <v>9</v>
      </c>
      <c r="I242" s="35">
        <v>900</v>
      </c>
    </row>
    <row r="243" spans="1:9" ht="45">
      <c r="A243" s="6">
        <v>136</v>
      </c>
      <c r="B243" s="6"/>
      <c r="C243" s="25" t="s">
        <v>159</v>
      </c>
      <c r="D243" s="20" t="s">
        <v>148</v>
      </c>
      <c r="E243" s="26">
        <v>23</v>
      </c>
      <c r="F243" s="27">
        <v>100</v>
      </c>
      <c r="G243" s="26">
        <f t="shared" si="2"/>
        <v>2300</v>
      </c>
      <c r="H243" s="26">
        <v>23</v>
      </c>
      <c r="I243" s="35">
        <v>2300</v>
      </c>
    </row>
    <row r="244" spans="1:9">
      <c r="A244" s="6"/>
      <c r="B244" s="6"/>
      <c r="C244" s="34" t="s">
        <v>246</v>
      </c>
      <c r="D244" s="20"/>
      <c r="E244" s="26"/>
      <c r="F244" s="27"/>
      <c r="G244" s="26"/>
      <c r="H244" s="26">
        <v>6</v>
      </c>
      <c r="I244" s="35">
        <v>600</v>
      </c>
    </row>
    <row r="245" spans="1:9">
      <c r="A245" s="6"/>
      <c r="B245" s="6"/>
      <c r="C245" s="25" t="s">
        <v>247</v>
      </c>
      <c r="D245" s="20"/>
      <c r="E245" s="26"/>
      <c r="F245" s="27"/>
      <c r="G245" s="26"/>
      <c r="H245" s="26">
        <v>2</v>
      </c>
      <c r="I245" s="35">
        <v>454.56</v>
      </c>
    </row>
    <row r="246" spans="1:9" ht="45">
      <c r="A246" s="6">
        <v>137</v>
      </c>
      <c r="B246" s="6"/>
      <c r="C246" s="25" t="s">
        <v>160</v>
      </c>
      <c r="D246" s="20" t="s">
        <v>148</v>
      </c>
      <c r="E246" s="26">
        <v>10</v>
      </c>
      <c r="F246" s="27">
        <v>100</v>
      </c>
      <c r="G246" s="26">
        <f t="shared" si="2"/>
        <v>1000</v>
      </c>
      <c r="H246" s="26">
        <v>10</v>
      </c>
      <c r="I246" s="35">
        <v>1000</v>
      </c>
    </row>
    <row r="247" spans="1:9" ht="45">
      <c r="A247" s="6">
        <v>138</v>
      </c>
      <c r="B247" s="6"/>
      <c r="C247" s="25" t="s">
        <v>161</v>
      </c>
      <c r="D247" s="20" t="s">
        <v>148</v>
      </c>
      <c r="E247" s="26">
        <v>3</v>
      </c>
      <c r="F247" s="27">
        <v>100</v>
      </c>
      <c r="G247" s="26">
        <f t="shared" si="2"/>
        <v>300</v>
      </c>
      <c r="H247" s="26">
        <v>3</v>
      </c>
      <c r="I247" s="35">
        <v>300</v>
      </c>
    </row>
    <row r="248" spans="1:9" ht="56.25">
      <c r="A248" s="6">
        <v>139</v>
      </c>
      <c r="B248" s="6"/>
      <c r="C248" s="25" t="s">
        <v>162</v>
      </c>
      <c r="D248" s="20" t="s">
        <v>148</v>
      </c>
      <c r="E248" s="26">
        <v>7</v>
      </c>
      <c r="F248" s="27">
        <v>100</v>
      </c>
      <c r="G248" s="26">
        <f t="shared" si="2"/>
        <v>700</v>
      </c>
      <c r="H248" s="26">
        <v>7</v>
      </c>
      <c r="I248" s="35">
        <v>700</v>
      </c>
    </row>
    <row r="249" spans="1:9">
      <c r="A249" s="6"/>
      <c r="B249" s="6"/>
      <c r="C249" s="34" t="s">
        <v>246</v>
      </c>
      <c r="D249" s="20"/>
      <c r="E249" s="26"/>
      <c r="F249" s="27"/>
      <c r="G249" s="26"/>
      <c r="H249" s="26">
        <v>2</v>
      </c>
      <c r="I249" s="35">
        <v>200</v>
      </c>
    </row>
    <row r="250" spans="1:9">
      <c r="A250" s="6"/>
      <c r="B250" s="6"/>
      <c r="C250" s="25" t="s">
        <v>247</v>
      </c>
      <c r="D250" s="20"/>
      <c r="E250" s="26"/>
      <c r="F250" s="27"/>
      <c r="G250" s="26"/>
      <c r="H250" s="26">
        <v>18</v>
      </c>
      <c r="I250" s="35">
        <v>1507.32</v>
      </c>
    </row>
    <row r="251" spans="1:9" ht="56.25">
      <c r="A251" s="6">
        <v>140</v>
      </c>
      <c r="B251" s="6"/>
      <c r="C251" s="25" t="s">
        <v>163</v>
      </c>
      <c r="D251" s="20" t="s">
        <v>148</v>
      </c>
      <c r="E251" s="26">
        <v>5</v>
      </c>
      <c r="F251" s="27">
        <v>100</v>
      </c>
      <c r="G251" s="26">
        <f t="shared" si="2"/>
        <v>500</v>
      </c>
      <c r="H251" s="26">
        <v>5</v>
      </c>
      <c r="I251" s="35">
        <v>500</v>
      </c>
    </row>
    <row r="252" spans="1:9">
      <c r="A252" s="6"/>
      <c r="B252" s="6"/>
      <c r="C252" s="34" t="s">
        <v>246</v>
      </c>
      <c r="D252" s="20"/>
      <c r="E252" s="26"/>
      <c r="F252" s="27"/>
      <c r="G252" s="26"/>
      <c r="H252" s="26">
        <v>1</v>
      </c>
      <c r="I252" s="35">
        <v>100</v>
      </c>
    </row>
    <row r="253" spans="1:9">
      <c r="A253" s="6"/>
      <c r="B253" s="6"/>
      <c r="C253" s="25" t="s">
        <v>247</v>
      </c>
      <c r="D253" s="20"/>
      <c r="E253" s="26"/>
      <c r="F253" s="27"/>
      <c r="G253" s="26"/>
      <c r="H253" s="26">
        <v>2</v>
      </c>
      <c r="I253" s="35">
        <v>215.32</v>
      </c>
    </row>
    <row r="254" spans="1:9" ht="56.25">
      <c r="A254" s="6">
        <v>141</v>
      </c>
      <c r="B254" s="6"/>
      <c r="C254" s="25" t="s">
        <v>164</v>
      </c>
      <c r="D254" s="20" t="s">
        <v>148</v>
      </c>
      <c r="E254" s="26">
        <v>9</v>
      </c>
      <c r="F254" s="27">
        <v>100</v>
      </c>
      <c r="G254" s="26">
        <f t="shared" si="2"/>
        <v>900</v>
      </c>
      <c r="H254" s="26">
        <v>9</v>
      </c>
      <c r="I254" s="35">
        <v>900</v>
      </c>
    </row>
    <row r="255" spans="1:9" ht="56.25">
      <c r="A255" s="6">
        <v>142</v>
      </c>
      <c r="B255" s="6"/>
      <c r="C255" s="25" t="s">
        <v>165</v>
      </c>
      <c r="D255" s="20" t="s">
        <v>148</v>
      </c>
      <c r="E255" s="26">
        <v>23</v>
      </c>
      <c r="F255" s="27">
        <v>100</v>
      </c>
      <c r="G255" s="26">
        <f t="shared" si="2"/>
        <v>2300</v>
      </c>
      <c r="H255" s="26">
        <v>23</v>
      </c>
      <c r="I255" s="35">
        <v>2300</v>
      </c>
    </row>
    <row r="256" spans="1:9" ht="56.25">
      <c r="A256" s="6">
        <v>143</v>
      </c>
      <c r="B256" s="6"/>
      <c r="C256" s="25" t="s">
        <v>166</v>
      </c>
      <c r="D256" s="20" t="s">
        <v>148</v>
      </c>
      <c r="E256" s="26">
        <v>13</v>
      </c>
      <c r="F256" s="27">
        <v>100</v>
      </c>
      <c r="G256" s="26">
        <f t="shared" si="2"/>
        <v>1300</v>
      </c>
      <c r="H256" s="26">
        <v>13</v>
      </c>
      <c r="I256" s="35">
        <v>1300</v>
      </c>
    </row>
    <row r="257" spans="1:9" ht="45">
      <c r="A257" s="6">
        <v>144</v>
      </c>
      <c r="B257" s="6"/>
      <c r="C257" s="25" t="s">
        <v>167</v>
      </c>
      <c r="D257" s="20" t="s">
        <v>148</v>
      </c>
      <c r="E257" s="26">
        <v>139</v>
      </c>
      <c r="F257" s="27">
        <v>100</v>
      </c>
      <c r="G257" s="26">
        <f t="shared" si="2"/>
        <v>13900</v>
      </c>
      <c r="H257" s="26">
        <v>139</v>
      </c>
      <c r="I257" s="35">
        <v>13900</v>
      </c>
    </row>
    <row r="258" spans="1:9">
      <c r="A258" s="6"/>
      <c r="B258" s="6"/>
      <c r="C258" s="34" t="s">
        <v>246</v>
      </c>
      <c r="D258" s="20"/>
      <c r="E258" s="26"/>
      <c r="F258" s="27"/>
      <c r="G258" s="26"/>
      <c r="H258" s="26">
        <v>11</v>
      </c>
      <c r="I258" s="35">
        <v>1100</v>
      </c>
    </row>
    <row r="259" spans="1:9" ht="45">
      <c r="A259" s="6">
        <v>145</v>
      </c>
      <c r="B259" s="6"/>
      <c r="C259" s="25" t="s">
        <v>168</v>
      </c>
      <c r="D259" s="20" t="s">
        <v>169</v>
      </c>
      <c r="E259" s="26">
        <v>2</v>
      </c>
      <c r="F259" s="27">
        <v>100</v>
      </c>
      <c r="G259" s="26">
        <f t="shared" si="2"/>
        <v>200</v>
      </c>
      <c r="H259" s="26">
        <v>2</v>
      </c>
      <c r="I259" s="35">
        <v>219.63</v>
      </c>
    </row>
    <row r="260" spans="1:9">
      <c r="A260" s="6"/>
      <c r="B260" s="6"/>
      <c r="C260" s="34" t="s">
        <v>246</v>
      </c>
      <c r="D260" s="20"/>
      <c r="E260" s="26"/>
      <c r="F260" s="27"/>
      <c r="G260" s="26"/>
      <c r="H260" s="26">
        <v>1</v>
      </c>
      <c r="I260" s="35">
        <v>100</v>
      </c>
    </row>
    <row r="261" spans="1:9">
      <c r="A261" s="6"/>
      <c r="B261" s="6"/>
      <c r="C261" s="25" t="s">
        <v>247</v>
      </c>
      <c r="D261" s="20"/>
      <c r="E261" s="26"/>
      <c r="F261" s="27"/>
      <c r="G261" s="26"/>
      <c r="H261" s="26">
        <v>1</v>
      </c>
      <c r="I261" s="35">
        <v>119.63</v>
      </c>
    </row>
    <row r="262" spans="1:9" ht="45">
      <c r="A262" s="6">
        <v>146</v>
      </c>
      <c r="B262" s="6"/>
      <c r="C262" s="25" t="s">
        <v>170</v>
      </c>
      <c r="D262" s="20" t="s">
        <v>148</v>
      </c>
      <c r="E262" s="26">
        <v>30</v>
      </c>
      <c r="F262" s="27">
        <v>100</v>
      </c>
      <c r="G262" s="26">
        <f t="shared" si="2"/>
        <v>3000</v>
      </c>
      <c r="H262" s="26">
        <v>30</v>
      </c>
      <c r="I262" s="35">
        <v>3000</v>
      </c>
    </row>
    <row r="263" spans="1:9">
      <c r="A263" s="6"/>
      <c r="B263" s="6"/>
      <c r="C263" s="34" t="s">
        <v>246</v>
      </c>
      <c r="D263" s="20"/>
      <c r="E263" s="26"/>
      <c r="F263" s="27"/>
      <c r="G263" s="26"/>
      <c r="H263" s="26">
        <v>8</v>
      </c>
      <c r="I263" s="35">
        <v>800</v>
      </c>
    </row>
    <row r="264" spans="1:9">
      <c r="A264" s="6"/>
      <c r="B264" s="6"/>
      <c r="C264" s="25" t="s">
        <v>247</v>
      </c>
      <c r="D264" s="20"/>
      <c r="E264" s="26"/>
      <c r="F264" s="27"/>
      <c r="G264" s="26"/>
      <c r="H264" s="26">
        <v>42</v>
      </c>
      <c r="I264" s="35">
        <v>6280.26</v>
      </c>
    </row>
    <row r="265" spans="1:9" ht="45">
      <c r="A265" s="6">
        <v>147</v>
      </c>
      <c r="B265" s="6"/>
      <c r="C265" s="25" t="s">
        <v>171</v>
      </c>
      <c r="D265" s="20" t="s">
        <v>148</v>
      </c>
      <c r="E265" s="26">
        <v>25</v>
      </c>
      <c r="F265" s="27">
        <v>100</v>
      </c>
      <c r="G265" s="26">
        <f t="shared" si="2"/>
        <v>2500</v>
      </c>
      <c r="H265" s="26">
        <v>25</v>
      </c>
      <c r="I265" s="35">
        <v>2500</v>
      </c>
    </row>
    <row r="266" spans="1:9" ht="45">
      <c r="A266" s="6">
        <v>148</v>
      </c>
      <c r="B266" s="6"/>
      <c r="C266" s="25" t="s">
        <v>172</v>
      </c>
      <c r="D266" s="20" t="s">
        <v>148</v>
      </c>
      <c r="E266" s="26">
        <v>6</v>
      </c>
      <c r="F266" s="27">
        <v>100</v>
      </c>
      <c r="G266" s="26">
        <f t="shared" si="2"/>
        <v>600</v>
      </c>
      <c r="H266" s="26">
        <v>6</v>
      </c>
      <c r="I266" s="35">
        <v>600</v>
      </c>
    </row>
    <row r="267" spans="1:9">
      <c r="A267" s="6"/>
      <c r="B267" s="6"/>
      <c r="C267" s="34" t="s">
        <v>246</v>
      </c>
      <c r="D267" s="20"/>
      <c r="E267" s="26"/>
      <c r="F267" s="27"/>
      <c r="G267" s="26"/>
      <c r="H267" s="26">
        <v>2</v>
      </c>
      <c r="I267" s="35">
        <v>200</v>
      </c>
    </row>
    <row r="268" spans="1:9">
      <c r="A268" s="6"/>
      <c r="B268" s="6"/>
      <c r="C268" s="25" t="s">
        <v>247</v>
      </c>
      <c r="D268" s="20"/>
      <c r="E268" s="26"/>
      <c r="F268" s="27"/>
      <c r="G268" s="26"/>
      <c r="H268" s="26">
        <v>42</v>
      </c>
      <c r="I268" s="35">
        <v>6531.42</v>
      </c>
    </row>
    <row r="269" spans="1:9" ht="45">
      <c r="A269" s="6">
        <v>149</v>
      </c>
      <c r="B269" s="6"/>
      <c r="C269" s="25" t="s">
        <v>173</v>
      </c>
      <c r="D269" s="20" t="s">
        <v>148</v>
      </c>
      <c r="E269" s="26">
        <v>8</v>
      </c>
      <c r="F269" s="27">
        <v>100</v>
      </c>
      <c r="G269" s="26">
        <f t="shared" si="2"/>
        <v>800</v>
      </c>
      <c r="H269" s="26">
        <v>8</v>
      </c>
      <c r="I269" s="35">
        <v>800</v>
      </c>
    </row>
    <row r="270" spans="1:9" ht="45">
      <c r="A270" s="6">
        <v>150</v>
      </c>
      <c r="B270" s="6"/>
      <c r="C270" s="25" t="s">
        <v>174</v>
      </c>
      <c r="D270" s="20" t="s">
        <v>148</v>
      </c>
      <c r="E270" s="26">
        <v>6</v>
      </c>
      <c r="F270" s="27">
        <v>100</v>
      </c>
      <c r="G270" s="26">
        <f t="shared" si="2"/>
        <v>600</v>
      </c>
      <c r="H270" s="26">
        <v>6</v>
      </c>
      <c r="I270" s="35">
        <v>600</v>
      </c>
    </row>
    <row r="271" spans="1:9">
      <c r="A271" s="6"/>
      <c r="B271" s="6"/>
      <c r="C271" s="34" t="s">
        <v>246</v>
      </c>
      <c r="D271" s="20"/>
      <c r="E271" s="26"/>
      <c r="F271" s="27"/>
      <c r="G271" s="26"/>
      <c r="H271" s="26">
        <v>2</v>
      </c>
      <c r="I271" s="35">
        <v>200</v>
      </c>
    </row>
    <row r="272" spans="1:9">
      <c r="A272" s="6"/>
      <c r="B272" s="6"/>
      <c r="C272" s="25" t="s">
        <v>247</v>
      </c>
      <c r="D272" s="20"/>
      <c r="E272" s="26"/>
      <c r="F272" s="27"/>
      <c r="G272" s="26"/>
      <c r="H272" s="26">
        <v>22</v>
      </c>
      <c r="I272" s="35">
        <v>5000.38</v>
      </c>
    </row>
    <row r="273" spans="1:9" ht="45">
      <c r="A273" s="6">
        <v>151</v>
      </c>
      <c r="B273" s="6"/>
      <c r="C273" s="25" t="s">
        <v>175</v>
      </c>
      <c r="D273" s="20" t="s">
        <v>148</v>
      </c>
      <c r="E273" s="26">
        <v>6</v>
      </c>
      <c r="F273" s="27">
        <v>100</v>
      </c>
      <c r="G273" s="26">
        <f t="shared" si="2"/>
        <v>600</v>
      </c>
      <c r="H273" s="26">
        <v>6</v>
      </c>
      <c r="I273" s="35">
        <v>600</v>
      </c>
    </row>
    <row r="274" spans="1:9">
      <c r="A274" s="6"/>
      <c r="B274" s="6"/>
      <c r="C274" s="34" t="s">
        <v>246</v>
      </c>
      <c r="D274" s="20"/>
      <c r="E274" s="26"/>
      <c r="F274" s="27"/>
      <c r="G274" s="26"/>
      <c r="H274" s="26">
        <v>2</v>
      </c>
      <c r="I274" s="35">
        <v>200</v>
      </c>
    </row>
    <row r="275" spans="1:9">
      <c r="A275" s="6"/>
      <c r="B275" s="6"/>
      <c r="C275" s="25" t="s">
        <v>247</v>
      </c>
      <c r="D275" s="20"/>
      <c r="E275" s="26"/>
      <c r="F275" s="27"/>
      <c r="G275" s="26"/>
      <c r="H275" s="26">
        <v>16</v>
      </c>
      <c r="I275" s="35">
        <v>8995.84</v>
      </c>
    </row>
    <row r="276" spans="1:9" ht="45">
      <c r="A276" s="6">
        <v>152</v>
      </c>
      <c r="B276" s="6"/>
      <c r="C276" s="25" t="s">
        <v>176</v>
      </c>
      <c r="D276" s="20" t="s">
        <v>141</v>
      </c>
      <c r="E276" s="26">
        <v>300</v>
      </c>
      <c r="F276" s="27">
        <v>25</v>
      </c>
      <c r="G276" s="26">
        <f t="shared" si="2"/>
        <v>7500</v>
      </c>
      <c r="H276" s="26">
        <v>300</v>
      </c>
      <c r="I276" s="35">
        <v>7500</v>
      </c>
    </row>
    <row r="277" spans="1:9">
      <c r="A277" s="6"/>
      <c r="B277" s="6"/>
      <c r="C277" s="34" t="s">
        <v>246</v>
      </c>
      <c r="D277" s="20"/>
      <c r="E277" s="26"/>
      <c r="F277" s="27"/>
      <c r="G277" s="26"/>
      <c r="H277" s="26">
        <v>75</v>
      </c>
      <c r="I277" s="35">
        <v>1875</v>
      </c>
    </row>
    <row r="278" spans="1:9">
      <c r="A278" s="6"/>
      <c r="B278" s="6"/>
      <c r="C278" s="25" t="s">
        <v>247</v>
      </c>
      <c r="D278" s="20"/>
      <c r="E278" s="26"/>
      <c r="F278" s="27"/>
      <c r="G278" s="26"/>
      <c r="H278" s="26">
        <v>375</v>
      </c>
      <c r="I278" s="35">
        <v>5831.25</v>
      </c>
    </row>
    <row r="279" spans="1:9" ht="45">
      <c r="A279" s="6">
        <v>153</v>
      </c>
      <c r="B279" s="6"/>
      <c r="C279" s="25" t="s">
        <v>177</v>
      </c>
      <c r="D279" s="20" t="s">
        <v>141</v>
      </c>
      <c r="E279" s="26">
        <v>900</v>
      </c>
      <c r="F279" s="27">
        <v>25</v>
      </c>
      <c r="G279" s="26">
        <f t="shared" si="2"/>
        <v>22500</v>
      </c>
      <c r="H279" s="26">
        <v>900</v>
      </c>
      <c r="I279" s="35">
        <v>22500</v>
      </c>
    </row>
    <row r="280" spans="1:9" ht="45">
      <c r="A280" s="6">
        <v>154</v>
      </c>
      <c r="B280" s="6"/>
      <c r="C280" s="25" t="s">
        <v>178</v>
      </c>
      <c r="D280" s="20" t="s">
        <v>141</v>
      </c>
      <c r="E280" s="26">
        <v>600</v>
      </c>
      <c r="F280" s="27">
        <v>50</v>
      </c>
      <c r="G280" s="26">
        <f t="shared" si="2"/>
        <v>30000</v>
      </c>
      <c r="H280" s="26">
        <v>600</v>
      </c>
      <c r="I280" s="35">
        <v>30000</v>
      </c>
    </row>
    <row r="281" spans="1:9" ht="45">
      <c r="A281" s="6">
        <v>155</v>
      </c>
      <c r="B281" s="6"/>
      <c r="C281" s="25" t="s">
        <v>179</v>
      </c>
      <c r="D281" s="20" t="s">
        <v>141</v>
      </c>
      <c r="E281" s="26">
        <v>50</v>
      </c>
      <c r="F281" s="27">
        <v>50</v>
      </c>
      <c r="G281" s="26">
        <f t="shared" si="2"/>
        <v>2500</v>
      </c>
      <c r="H281" s="26">
        <v>50</v>
      </c>
      <c r="I281" s="35">
        <v>2500</v>
      </c>
    </row>
    <row r="282" spans="1:9" ht="45">
      <c r="A282" s="6">
        <v>156</v>
      </c>
      <c r="B282" s="6"/>
      <c r="C282" s="25" t="s">
        <v>180</v>
      </c>
      <c r="D282" s="20" t="s">
        <v>181</v>
      </c>
      <c r="E282" s="26">
        <v>40</v>
      </c>
      <c r="F282" s="27">
        <v>50</v>
      </c>
      <c r="G282" s="26">
        <f t="shared" si="2"/>
        <v>2000</v>
      </c>
      <c r="H282" s="26">
        <v>40</v>
      </c>
      <c r="I282" s="35">
        <v>2000</v>
      </c>
    </row>
    <row r="283" spans="1:9" ht="56.25">
      <c r="A283" s="6">
        <v>157</v>
      </c>
      <c r="B283" s="6"/>
      <c r="C283" s="25" t="s">
        <v>182</v>
      </c>
      <c r="D283" s="20" t="s">
        <v>181</v>
      </c>
      <c r="E283" s="26">
        <v>5</v>
      </c>
      <c r="F283" s="27">
        <v>10</v>
      </c>
      <c r="G283" s="26">
        <f t="shared" si="2"/>
        <v>50</v>
      </c>
      <c r="H283" s="26">
        <v>5</v>
      </c>
      <c r="I283" s="35">
        <v>50</v>
      </c>
    </row>
    <row r="284" spans="1:9" ht="33.75">
      <c r="A284" s="6">
        <v>158</v>
      </c>
      <c r="B284" s="6"/>
      <c r="C284" s="25" t="s">
        <v>183</v>
      </c>
      <c r="D284" s="20" t="s">
        <v>132</v>
      </c>
      <c r="E284" s="26">
        <v>154</v>
      </c>
      <c r="F284" s="27">
        <v>10</v>
      </c>
      <c r="G284" s="26">
        <f t="shared" si="2"/>
        <v>1540</v>
      </c>
      <c r="H284" s="26">
        <v>154</v>
      </c>
      <c r="I284" s="35">
        <v>1540</v>
      </c>
    </row>
    <row r="285" spans="1:9" ht="33.75">
      <c r="A285" s="6">
        <v>159</v>
      </c>
      <c r="B285" s="6"/>
      <c r="C285" s="25" t="s">
        <v>184</v>
      </c>
      <c r="D285" s="20" t="s">
        <v>132</v>
      </c>
      <c r="E285" s="26">
        <v>25</v>
      </c>
      <c r="F285" s="27">
        <v>10</v>
      </c>
      <c r="G285" s="26">
        <f t="shared" si="2"/>
        <v>250</v>
      </c>
      <c r="H285" s="26">
        <v>25</v>
      </c>
      <c r="I285" s="35">
        <v>250</v>
      </c>
    </row>
    <row r="286" spans="1:9" ht="33.75">
      <c r="A286" s="6">
        <v>160</v>
      </c>
      <c r="B286" s="6"/>
      <c r="C286" s="25" t="s">
        <v>185</v>
      </c>
      <c r="D286" s="20" t="s">
        <v>148</v>
      </c>
      <c r="E286" s="26">
        <v>12</v>
      </c>
      <c r="F286" s="27">
        <v>10</v>
      </c>
      <c r="G286" s="26">
        <f t="shared" si="2"/>
        <v>120</v>
      </c>
      <c r="H286" s="26">
        <v>12</v>
      </c>
      <c r="I286" s="35">
        <v>120</v>
      </c>
    </row>
    <row r="287" spans="1:9" ht="45">
      <c r="A287" s="6">
        <v>161</v>
      </c>
      <c r="B287" s="6"/>
      <c r="C287" s="25" t="s">
        <v>186</v>
      </c>
      <c r="D287" s="20" t="s">
        <v>148</v>
      </c>
      <c r="E287" s="26">
        <v>6</v>
      </c>
      <c r="F287" s="27">
        <v>500</v>
      </c>
      <c r="G287" s="26">
        <f t="shared" si="2"/>
        <v>3000</v>
      </c>
      <c r="H287" s="26">
        <v>6</v>
      </c>
      <c r="I287" s="35">
        <v>3000</v>
      </c>
    </row>
    <row r="288" spans="1:9" ht="33.75">
      <c r="A288" s="6">
        <v>162</v>
      </c>
      <c r="B288" s="6"/>
      <c r="C288" s="25" t="s">
        <v>187</v>
      </c>
      <c r="D288" s="20" t="s">
        <v>148</v>
      </c>
      <c r="E288" s="26">
        <v>6</v>
      </c>
      <c r="F288" s="27">
        <v>800</v>
      </c>
      <c r="G288" s="26">
        <f t="shared" si="2"/>
        <v>4800</v>
      </c>
      <c r="H288" s="26">
        <v>6</v>
      </c>
      <c r="I288" s="35">
        <v>4800</v>
      </c>
    </row>
    <row r="289" spans="1:9" ht="90">
      <c r="A289" s="6">
        <v>163</v>
      </c>
      <c r="B289" s="6"/>
      <c r="C289" s="25" t="s">
        <v>188</v>
      </c>
      <c r="D289" s="20" t="s">
        <v>148</v>
      </c>
      <c r="E289" s="26">
        <v>4</v>
      </c>
      <c r="F289" s="27">
        <v>600</v>
      </c>
      <c r="G289" s="26">
        <f t="shared" si="2"/>
        <v>2400</v>
      </c>
      <c r="H289" s="26">
        <v>4</v>
      </c>
      <c r="I289" s="35">
        <v>2400</v>
      </c>
    </row>
    <row r="290" spans="1:9" ht="33.75">
      <c r="A290" s="6">
        <v>164</v>
      </c>
      <c r="B290" s="6"/>
      <c r="C290" s="25" t="s">
        <v>189</v>
      </c>
      <c r="D290" s="20" t="s">
        <v>148</v>
      </c>
      <c r="E290" s="26">
        <v>2</v>
      </c>
      <c r="F290" s="27">
        <v>2200</v>
      </c>
      <c r="G290" s="26">
        <f t="shared" si="2"/>
        <v>4400</v>
      </c>
      <c r="H290" s="26">
        <v>2</v>
      </c>
      <c r="I290" s="35">
        <v>4400</v>
      </c>
    </row>
    <row r="291" spans="1:9" ht="33.75">
      <c r="A291" s="6">
        <v>165</v>
      </c>
      <c r="B291" s="6"/>
      <c r="C291" s="25" t="s">
        <v>190</v>
      </c>
      <c r="D291" s="20" t="s">
        <v>148</v>
      </c>
      <c r="E291" s="26">
        <v>4</v>
      </c>
      <c r="F291" s="27">
        <v>2000</v>
      </c>
      <c r="G291" s="26">
        <f t="shared" si="2"/>
        <v>8000</v>
      </c>
      <c r="H291" s="26">
        <v>4</v>
      </c>
      <c r="I291" s="35">
        <v>8000</v>
      </c>
    </row>
    <row r="292" spans="1:9" ht="78.75">
      <c r="A292" s="6">
        <v>166</v>
      </c>
      <c r="B292" s="6"/>
      <c r="C292" s="25" t="s">
        <v>191</v>
      </c>
      <c r="D292" s="20" t="s">
        <v>148</v>
      </c>
      <c r="E292" s="26">
        <v>25</v>
      </c>
      <c r="F292" s="27">
        <v>2000</v>
      </c>
      <c r="G292" s="26">
        <f t="shared" si="2"/>
        <v>50000</v>
      </c>
      <c r="H292" s="26">
        <v>25</v>
      </c>
      <c r="I292" s="35">
        <v>50000</v>
      </c>
    </row>
    <row r="293" spans="1:9" ht="78.75">
      <c r="A293" s="6">
        <v>167</v>
      </c>
      <c r="B293" s="6"/>
      <c r="C293" s="25" t="s">
        <v>192</v>
      </c>
      <c r="D293" s="20" t="s">
        <v>148</v>
      </c>
      <c r="E293" s="26">
        <v>54</v>
      </c>
      <c r="F293" s="27">
        <v>700</v>
      </c>
      <c r="G293" s="26">
        <f t="shared" si="2"/>
        <v>37800</v>
      </c>
      <c r="H293" s="26">
        <v>54</v>
      </c>
      <c r="I293" s="35">
        <v>37800</v>
      </c>
    </row>
    <row r="294" spans="1:9">
      <c r="A294" s="6"/>
      <c r="B294" s="6"/>
      <c r="C294" s="25" t="s">
        <v>246</v>
      </c>
      <c r="D294" s="20"/>
      <c r="E294" s="26"/>
      <c r="F294" s="27"/>
      <c r="G294" s="26"/>
      <c r="H294" s="26">
        <v>13</v>
      </c>
      <c r="I294" s="35">
        <v>9100</v>
      </c>
    </row>
    <row r="295" spans="1:9" ht="78.75">
      <c r="A295" s="6">
        <v>168</v>
      </c>
      <c r="B295" s="6"/>
      <c r="C295" s="25" t="s">
        <v>193</v>
      </c>
      <c r="D295" s="20" t="s">
        <v>148</v>
      </c>
      <c r="E295" s="26">
        <v>4</v>
      </c>
      <c r="F295" s="27">
        <v>3000</v>
      </c>
      <c r="G295" s="26">
        <f t="shared" si="2"/>
        <v>12000</v>
      </c>
      <c r="H295" s="26">
        <v>4</v>
      </c>
      <c r="I295" s="35">
        <v>12000</v>
      </c>
    </row>
    <row r="296" spans="1:9" ht="67.5">
      <c r="A296" s="6">
        <v>169</v>
      </c>
      <c r="B296" s="6"/>
      <c r="C296" s="25" t="s">
        <v>194</v>
      </c>
      <c r="D296" s="20" t="s">
        <v>148</v>
      </c>
      <c r="E296" s="26">
        <v>56</v>
      </c>
      <c r="F296" s="27">
        <v>100</v>
      </c>
      <c r="G296" s="26">
        <f t="shared" si="2"/>
        <v>5600</v>
      </c>
      <c r="H296" s="26">
        <v>56</v>
      </c>
      <c r="I296" s="35">
        <v>5600</v>
      </c>
    </row>
    <row r="297" spans="1:9">
      <c r="A297" s="6"/>
      <c r="B297" s="6"/>
      <c r="C297" s="25" t="s">
        <v>246</v>
      </c>
      <c r="D297" s="20"/>
      <c r="E297" s="26"/>
      <c r="F297" s="27"/>
      <c r="G297" s="26"/>
      <c r="H297" s="26">
        <v>14</v>
      </c>
      <c r="I297" s="35">
        <v>1400</v>
      </c>
    </row>
    <row r="298" spans="1:9" ht="67.5">
      <c r="A298" s="6">
        <v>170</v>
      </c>
      <c r="B298" s="6"/>
      <c r="C298" s="25" t="s">
        <v>195</v>
      </c>
      <c r="D298" s="20" t="s">
        <v>148</v>
      </c>
      <c r="E298" s="26">
        <v>25</v>
      </c>
      <c r="F298" s="27">
        <v>100</v>
      </c>
      <c r="G298" s="26">
        <f t="shared" si="2"/>
        <v>2500</v>
      </c>
      <c r="H298" s="26">
        <v>25</v>
      </c>
      <c r="I298" s="35">
        <v>2500</v>
      </c>
    </row>
    <row r="299" spans="1:9" ht="45">
      <c r="A299" s="6">
        <v>171</v>
      </c>
      <c r="B299" s="6"/>
      <c r="C299" s="25" t="s">
        <v>196</v>
      </c>
      <c r="D299" s="20" t="s">
        <v>148</v>
      </c>
      <c r="E299" s="26">
        <v>4</v>
      </c>
      <c r="F299" s="27">
        <v>100</v>
      </c>
      <c r="G299" s="26">
        <f t="shared" si="2"/>
        <v>400</v>
      </c>
      <c r="H299" s="26">
        <v>4</v>
      </c>
      <c r="I299" s="35">
        <v>400</v>
      </c>
    </row>
    <row r="300" spans="1:9" ht="45">
      <c r="A300" s="6">
        <v>172</v>
      </c>
      <c r="B300" s="6"/>
      <c r="C300" s="25" t="s">
        <v>197</v>
      </c>
      <c r="D300" s="20" t="s">
        <v>148</v>
      </c>
      <c r="E300" s="26">
        <v>6</v>
      </c>
      <c r="F300" s="27">
        <v>100</v>
      </c>
      <c r="G300" s="26">
        <f t="shared" si="2"/>
        <v>600</v>
      </c>
      <c r="H300" s="26">
        <v>6</v>
      </c>
      <c r="I300" s="35">
        <v>600</v>
      </c>
    </row>
    <row r="301" spans="1:9" ht="45">
      <c r="A301" s="6">
        <v>173</v>
      </c>
      <c r="B301" s="6"/>
      <c r="C301" s="25" t="s">
        <v>198</v>
      </c>
      <c r="D301" s="20" t="s">
        <v>148</v>
      </c>
      <c r="E301" s="26">
        <v>3</v>
      </c>
      <c r="F301" s="27">
        <v>500</v>
      </c>
      <c r="G301" s="26">
        <f t="shared" si="2"/>
        <v>1500</v>
      </c>
      <c r="H301" s="26">
        <v>3</v>
      </c>
      <c r="I301" s="35">
        <v>1500</v>
      </c>
    </row>
    <row r="302" spans="1:9">
      <c r="A302" s="6"/>
      <c r="B302" s="6"/>
      <c r="C302" s="34" t="s">
        <v>246</v>
      </c>
      <c r="D302" s="20"/>
      <c r="E302" s="26"/>
      <c r="F302" s="27"/>
      <c r="G302" s="26"/>
      <c r="H302" s="26">
        <v>1</v>
      </c>
      <c r="I302" s="35">
        <v>500</v>
      </c>
    </row>
    <row r="303" spans="1:9">
      <c r="A303" s="6"/>
      <c r="B303" s="6"/>
      <c r="C303" s="25" t="s">
        <v>247</v>
      </c>
      <c r="D303" s="20"/>
      <c r="E303" s="26"/>
      <c r="F303" s="27"/>
      <c r="G303" s="26"/>
      <c r="H303" s="26">
        <v>4</v>
      </c>
      <c r="I303" s="35">
        <v>2583.88</v>
      </c>
    </row>
    <row r="304" spans="1:9" ht="45">
      <c r="A304" s="6">
        <v>174</v>
      </c>
      <c r="B304" s="6"/>
      <c r="C304" s="25" t="s">
        <v>199</v>
      </c>
      <c r="D304" s="20" t="s">
        <v>148</v>
      </c>
      <c r="E304" s="26">
        <v>3</v>
      </c>
      <c r="F304" s="27">
        <v>500</v>
      </c>
      <c r="G304" s="26">
        <f t="shared" si="2"/>
        <v>1500</v>
      </c>
      <c r="H304" s="26">
        <v>3</v>
      </c>
      <c r="I304" s="35">
        <v>1500</v>
      </c>
    </row>
    <row r="305" spans="1:9" ht="45">
      <c r="A305" s="6">
        <v>175</v>
      </c>
      <c r="B305" s="6"/>
      <c r="C305" s="25" t="s">
        <v>200</v>
      </c>
      <c r="D305" s="20" t="s">
        <v>148</v>
      </c>
      <c r="E305" s="26">
        <v>1</v>
      </c>
      <c r="F305" s="27">
        <v>500</v>
      </c>
      <c r="G305" s="26">
        <f t="shared" si="2"/>
        <v>500</v>
      </c>
      <c r="H305" s="26">
        <v>1</v>
      </c>
      <c r="I305" s="35">
        <v>500</v>
      </c>
    </row>
    <row r="306" spans="1:9" ht="67.5">
      <c r="A306" s="6">
        <v>176</v>
      </c>
      <c r="B306" s="6"/>
      <c r="C306" s="25" t="s">
        <v>201</v>
      </c>
      <c r="D306" s="20" t="s">
        <v>148</v>
      </c>
      <c r="E306" s="26">
        <v>2</v>
      </c>
      <c r="F306" s="27">
        <v>500</v>
      </c>
      <c r="G306" s="26">
        <f t="shared" si="2"/>
        <v>1000</v>
      </c>
      <c r="H306" s="26">
        <v>2</v>
      </c>
      <c r="I306" s="35">
        <v>1000</v>
      </c>
    </row>
    <row r="307" spans="1:9" ht="56.25">
      <c r="A307" s="6">
        <v>177</v>
      </c>
      <c r="B307" s="6"/>
      <c r="C307" s="25" t="s">
        <v>202</v>
      </c>
      <c r="D307" s="20" t="s">
        <v>148</v>
      </c>
      <c r="E307" s="26">
        <v>1</v>
      </c>
      <c r="F307" s="27">
        <v>500</v>
      </c>
      <c r="G307" s="26">
        <f t="shared" si="2"/>
        <v>500</v>
      </c>
      <c r="H307" s="26">
        <v>1</v>
      </c>
      <c r="I307" s="35">
        <v>500</v>
      </c>
    </row>
    <row r="308" spans="1:9" ht="33.75">
      <c r="A308" s="6">
        <v>178</v>
      </c>
      <c r="B308" s="6"/>
      <c r="C308" s="25" t="s">
        <v>203</v>
      </c>
      <c r="D308" s="20" t="s">
        <v>148</v>
      </c>
      <c r="E308" s="26">
        <v>3</v>
      </c>
      <c r="F308" s="27">
        <v>500</v>
      </c>
      <c r="G308" s="26">
        <f t="shared" si="2"/>
        <v>1500</v>
      </c>
      <c r="H308" s="26">
        <v>3</v>
      </c>
      <c r="I308" s="35">
        <v>1500</v>
      </c>
    </row>
    <row r="309" spans="1:9" ht="33.75">
      <c r="A309" s="6">
        <v>179</v>
      </c>
      <c r="B309" s="6"/>
      <c r="C309" s="25" t="s">
        <v>204</v>
      </c>
      <c r="D309" s="20" t="s">
        <v>148</v>
      </c>
      <c r="E309" s="26">
        <v>1</v>
      </c>
      <c r="F309" s="27">
        <v>5000</v>
      </c>
      <c r="G309" s="26">
        <f t="shared" si="2"/>
        <v>5000</v>
      </c>
      <c r="H309" s="26">
        <v>1</v>
      </c>
      <c r="I309" s="35">
        <v>5000</v>
      </c>
    </row>
    <row r="310" spans="1:9" ht="22.5">
      <c r="A310" s="6">
        <v>180</v>
      </c>
      <c r="B310" s="6"/>
      <c r="C310" s="25" t="s">
        <v>205</v>
      </c>
      <c r="D310" s="20" t="s">
        <v>148</v>
      </c>
      <c r="E310" s="26">
        <v>1</v>
      </c>
      <c r="F310" s="27">
        <v>5000</v>
      </c>
      <c r="G310" s="26">
        <f t="shared" si="2"/>
        <v>5000</v>
      </c>
      <c r="H310" s="26">
        <v>1</v>
      </c>
      <c r="I310" s="35">
        <v>5000</v>
      </c>
    </row>
    <row r="311" spans="1:9" ht="101.25">
      <c r="A311" s="6">
        <v>181</v>
      </c>
      <c r="B311" s="6"/>
      <c r="C311" s="25" t="s">
        <v>206</v>
      </c>
      <c r="D311" s="20" t="s">
        <v>207</v>
      </c>
      <c r="E311" s="26">
        <v>1</v>
      </c>
      <c r="F311" s="27">
        <v>3000</v>
      </c>
      <c r="G311" s="26">
        <f t="shared" si="2"/>
        <v>3000</v>
      </c>
      <c r="H311" s="26">
        <v>1</v>
      </c>
      <c r="I311" s="35">
        <v>3000</v>
      </c>
    </row>
    <row r="312" spans="1:9">
      <c r="A312" s="6"/>
      <c r="B312" s="6"/>
      <c r="C312" s="25" t="s">
        <v>246</v>
      </c>
      <c r="D312" s="20"/>
      <c r="E312" s="26"/>
      <c r="F312" s="27"/>
      <c r="G312" s="26"/>
      <c r="H312" s="26">
        <v>1</v>
      </c>
      <c r="I312" s="35">
        <v>3000</v>
      </c>
    </row>
    <row r="313" spans="1:9" ht="45">
      <c r="A313" s="6">
        <v>182</v>
      </c>
      <c r="B313" s="6"/>
      <c r="C313" s="25" t="s">
        <v>208</v>
      </c>
      <c r="D313" s="20" t="s">
        <v>207</v>
      </c>
      <c r="E313" s="26">
        <v>1</v>
      </c>
      <c r="F313" s="27">
        <v>500</v>
      </c>
      <c r="G313" s="26">
        <f t="shared" si="2"/>
        <v>500</v>
      </c>
      <c r="H313" s="26">
        <v>1</v>
      </c>
      <c r="I313" s="35">
        <v>500</v>
      </c>
    </row>
    <row r="314" spans="1:9" ht="101.25">
      <c r="A314" s="6">
        <v>183</v>
      </c>
      <c r="B314" s="6"/>
      <c r="C314" s="25" t="s">
        <v>209</v>
      </c>
      <c r="D314" s="20" t="s">
        <v>210</v>
      </c>
      <c r="E314" s="26">
        <v>35000</v>
      </c>
      <c r="F314" s="27">
        <v>0.25</v>
      </c>
      <c r="G314" s="26">
        <f t="shared" si="2"/>
        <v>8750</v>
      </c>
      <c r="H314" s="26">
        <v>35000</v>
      </c>
      <c r="I314" s="35">
        <v>8750</v>
      </c>
    </row>
    <row r="315" spans="1:9">
      <c r="A315" s="6"/>
      <c r="B315" s="6"/>
      <c r="C315" s="34" t="s">
        <v>246</v>
      </c>
      <c r="D315" s="20"/>
      <c r="E315" s="26"/>
      <c r="F315" s="27"/>
      <c r="G315" s="26"/>
      <c r="H315" s="26">
        <v>8750</v>
      </c>
      <c r="I315" s="35">
        <v>2187.5</v>
      </c>
    </row>
    <row r="316" spans="1:9">
      <c r="A316" s="6"/>
      <c r="B316" s="6"/>
      <c r="C316" s="25" t="s">
        <v>247</v>
      </c>
      <c r="D316" s="20"/>
      <c r="E316" s="26"/>
      <c r="F316" s="27"/>
      <c r="G316" s="26"/>
      <c r="H316" s="26">
        <v>26250</v>
      </c>
      <c r="I316" s="35">
        <v>9450</v>
      </c>
    </row>
    <row r="317" spans="1:9" ht="22.5">
      <c r="A317" s="6">
        <v>184</v>
      </c>
      <c r="B317" s="6"/>
      <c r="C317" s="25" t="s">
        <v>211</v>
      </c>
      <c r="D317" s="20" t="s">
        <v>212</v>
      </c>
      <c r="E317" s="26">
        <v>300</v>
      </c>
      <c r="F317" s="27">
        <v>100</v>
      </c>
      <c r="G317" s="26">
        <f t="shared" si="2"/>
        <v>30000</v>
      </c>
      <c r="H317" s="26">
        <v>300</v>
      </c>
      <c r="I317" s="35">
        <v>30000</v>
      </c>
    </row>
    <row r="318" spans="1:9">
      <c r="A318" s="6"/>
      <c r="B318" s="6"/>
      <c r="C318" s="34" t="s">
        <v>246</v>
      </c>
      <c r="D318" s="20"/>
      <c r="E318" s="26"/>
      <c r="F318" s="27"/>
      <c r="G318" s="26"/>
      <c r="H318" s="26">
        <v>75</v>
      </c>
      <c r="I318" s="35">
        <v>7500</v>
      </c>
    </row>
    <row r="319" spans="1:9">
      <c r="A319" s="6"/>
      <c r="B319" s="6"/>
      <c r="C319" s="25" t="s">
        <v>247</v>
      </c>
      <c r="D319" s="20"/>
      <c r="E319" s="26"/>
      <c r="F319" s="27"/>
      <c r="G319" s="26"/>
      <c r="H319" s="26">
        <v>40</v>
      </c>
      <c r="I319" s="35">
        <v>2631.6</v>
      </c>
    </row>
    <row r="320" spans="1:9" ht="101.25">
      <c r="A320" s="6">
        <v>185</v>
      </c>
      <c r="B320" s="6"/>
      <c r="C320" s="25" t="s">
        <v>213</v>
      </c>
      <c r="D320" s="20" t="s">
        <v>132</v>
      </c>
      <c r="E320" s="26">
        <v>3</v>
      </c>
      <c r="F320" s="27">
        <v>2000</v>
      </c>
      <c r="G320" s="26">
        <f t="shared" si="2"/>
        <v>6000</v>
      </c>
      <c r="H320" s="26">
        <v>3</v>
      </c>
      <c r="I320" s="35">
        <v>6000</v>
      </c>
    </row>
    <row r="321" spans="1:9">
      <c r="A321" s="6"/>
      <c r="B321" s="6"/>
      <c r="C321" s="34" t="s">
        <v>246</v>
      </c>
      <c r="D321" s="20"/>
      <c r="E321" s="26"/>
      <c r="F321" s="27"/>
      <c r="G321" s="26"/>
      <c r="H321" s="26">
        <v>1</v>
      </c>
      <c r="I321" s="35">
        <v>2000</v>
      </c>
    </row>
    <row r="322" spans="1:9">
      <c r="A322" s="6"/>
      <c r="B322" s="6"/>
      <c r="C322" s="25" t="s">
        <v>247</v>
      </c>
      <c r="D322" s="20"/>
      <c r="E322" s="26"/>
      <c r="F322" s="27"/>
      <c r="G322" s="26"/>
      <c r="H322" s="26">
        <v>2</v>
      </c>
      <c r="I322" s="35">
        <v>3588.6</v>
      </c>
    </row>
    <row r="323" spans="1:9" ht="45">
      <c r="A323" s="6">
        <v>186</v>
      </c>
      <c r="B323" s="6"/>
      <c r="C323" s="25" t="s">
        <v>214</v>
      </c>
      <c r="D323" s="20" t="s">
        <v>141</v>
      </c>
      <c r="E323" s="26">
        <v>90</v>
      </c>
      <c r="F323" s="27">
        <v>200</v>
      </c>
      <c r="G323" s="26">
        <f t="shared" si="2"/>
        <v>18000</v>
      </c>
      <c r="H323" s="26">
        <v>90</v>
      </c>
      <c r="I323" s="35">
        <v>18000</v>
      </c>
    </row>
    <row r="324" spans="1:9" ht="45">
      <c r="A324" s="6">
        <v>187</v>
      </c>
      <c r="B324" s="6"/>
      <c r="C324" s="25" t="s">
        <v>214</v>
      </c>
      <c r="D324" s="20" t="s">
        <v>141</v>
      </c>
      <c r="E324" s="26">
        <v>90</v>
      </c>
      <c r="F324" s="27">
        <v>200</v>
      </c>
      <c r="G324" s="26">
        <f t="shared" si="2"/>
        <v>18000</v>
      </c>
      <c r="H324" s="26">
        <v>90</v>
      </c>
      <c r="I324" s="35">
        <v>18000</v>
      </c>
    </row>
    <row r="325" spans="1:9" ht="45">
      <c r="A325" s="6">
        <v>188</v>
      </c>
      <c r="B325" s="6"/>
      <c r="C325" s="25" t="s">
        <v>215</v>
      </c>
      <c r="D325" s="20" t="s">
        <v>115</v>
      </c>
      <c r="E325" s="26">
        <v>90</v>
      </c>
      <c r="F325" s="27">
        <v>20</v>
      </c>
      <c r="G325" s="26">
        <f t="shared" si="2"/>
        <v>1800</v>
      </c>
      <c r="H325" s="26">
        <v>90</v>
      </c>
      <c r="I325" s="35">
        <v>1800</v>
      </c>
    </row>
    <row r="326" spans="1:9">
      <c r="A326" s="6"/>
      <c r="B326" s="6"/>
      <c r="C326" s="34" t="s">
        <v>246</v>
      </c>
      <c r="D326" s="20"/>
      <c r="E326" s="26"/>
      <c r="F326" s="27"/>
      <c r="G326" s="26"/>
      <c r="H326" s="26">
        <v>22.5</v>
      </c>
      <c r="I326" s="35">
        <v>450</v>
      </c>
    </row>
    <row r="327" spans="1:9">
      <c r="A327" s="6"/>
      <c r="B327" s="6"/>
      <c r="C327" s="25" t="s">
        <v>247</v>
      </c>
      <c r="D327" s="20"/>
      <c r="E327" s="26"/>
      <c r="F327" s="27"/>
      <c r="G327" s="26"/>
      <c r="H327" s="26">
        <v>37.5</v>
      </c>
      <c r="I327" s="35">
        <v>358.88</v>
      </c>
    </row>
    <row r="328" spans="1:9" ht="33.75">
      <c r="A328" s="6">
        <v>189</v>
      </c>
      <c r="B328" s="6"/>
      <c r="C328" s="25" t="s">
        <v>216</v>
      </c>
      <c r="D328" s="20" t="s">
        <v>115</v>
      </c>
      <c r="E328" s="26">
        <v>50</v>
      </c>
      <c r="F328" s="27">
        <v>50</v>
      </c>
      <c r="G328" s="26">
        <f t="shared" si="2"/>
        <v>2500</v>
      </c>
      <c r="H328" s="26">
        <v>50</v>
      </c>
      <c r="I328" s="35">
        <v>2500</v>
      </c>
    </row>
    <row r="329" spans="1:9">
      <c r="A329" s="6"/>
      <c r="B329" s="6"/>
      <c r="C329" s="34" t="s">
        <v>246</v>
      </c>
      <c r="D329" s="20"/>
      <c r="E329" s="26"/>
      <c r="F329" s="27"/>
      <c r="G329" s="26"/>
      <c r="H329" s="26">
        <v>12.5</v>
      </c>
      <c r="I329" s="35">
        <v>625</v>
      </c>
    </row>
    <row r="330" spans="1:9">
      <c r="A330" s="6"/>
      <c r="B330" s="6"/>
      <c r="C330" s="25" t="s">
        <v>247</v>
      </c>
      <c r="D330" s="20"/>
      <c r="E330" s="26"/>
      <c r="F330" s="27"/>
      <c r="G330" s="26"/>
      <c r="H330" s="26">
        <v>57.5</v>
      </c>
      <c r="I330" s="35">
        <v>3439.08</v>
      </c>
    </row>
    <row r="331" spans="1:9" ht="33.75">
      <c r="A331" s="6">
        <v>190</v>
      </c>
      <c r="B331" s="6"/>
      <c r="C331" s="25" t="s">
        <v>217</v>
      </c>
      <c r="D331" s="20" t="s">
        <v>115</v>
      </c>
      <c r="E331" s="26">
        <v>20</v>
      </c>
      <c r="F331" s="27">
        <v>50</v>
      </c>
      <c r="G331" s="26">
        <f t="shared" si="2"/>
        <v>1000</v>
      </c>
      <c r="H331" s="26">
        <v>20</v>
      </c>
      <c r="I331" s="35">
        <v>1000</v>
      </c>
    </row>
    <row r="332" spans="1:9">
      <c r="A332" s="6"/>
      <c r="B332" s="6"/>
      <c r="C332" s="34" t="s">
        <v>246</v>
      </c>
      <c r="D332" s="20"/>
      <c r="E332" s="26"/>
      <c r="F332" s="27"/>
      <c r="G332" s="26"/>
      <c r="H332" s="26">
        <v>5</v>
      </c>
      <c r="I332" s="35">
        <v>250</v>
      </c>
    </row>
    <row r="333" spans="1:9">
      <c r="A333" s="6"/>
      <c r="B333" s="6"/>
      <c r="C333" s="25" t="s">
        <v>247</v>
      </c>
      <c r="D333" s="20"/>
      <c r="E333" s="26"/>
      <c r="F333" s="27"/>
      <c r="G333" s="26"/>
      <c r="H333" s="26">
        <v>5</v>
      </c>
      <c r="I333" s="35">
        <v>358.9</v>
      </c>
    </row>
    <row r="334" spans="1:9" ht="56.25">
      <c r="A334" s="6">
        <v>191</v>
      </c>
      <c r="B334" s="6"/>
      <c r="C334" s="25" t="s">
        <v>218</v>
      </c>
      <c r="D334" s="20" t="s">
        <v>115</v>
      </c>
      <c r="E334" s="26">
        <v>6</v>
      </c>
      <c r="F334" s="27">
        <v>100</v>
      </c>
      <c r="G334" s="26">
        <f t="shared" si="2"/>
        <v>600</v>
      </c>
      <c r="H334" s="26">
        <v>6</v>
      </c>
      <c r="I334" s="35">
        <v>600</v>
      </c>
    </row>
    <row r="335" spans="1:9">
      <c r="A335" s="6"/>
      <c r="B335" s="6"/>
      <c r="C335" s="34" t="s">
        <v>246</v>
      </c>
      <c r="D335" s="20"/>
      <c r="E335" s="26"/>
      <c r="F335" s="27"/>
      <c r="G335" s="26"/>
      <c r="H335" s="26">
        <v>1.5</v>
      </c>
      <c r="I335" s="35">
        <v>150</v>
      </c>
    </row>
    <row r="336" spans="1:9" ht="45">
      <c r="A336" s="6">
        <v>192</v>
      </c>
      <c r="B336" s="6"/>
      <c r="C336" s="25" t="s">
        <v>219</v>
      </c>
      <c r="D336" s="20" t="s">
        <v>148</v>
      </c>
      <c r="E336" s="26">
        <v>1</v>
      </c>
      <c r="F336" s="27">
        <v>150</v>
      </c>
      <c r="G336" s="26">
        <f t="shared" si="2"/>
        <v>150</v>
      </c>
      <c r="H336" s="26">
        <v>1</v>
      </c>
      <c r="I336" s="35">
        <v>150</v>
      </c>
    </row>
    <row r="337" spans="1:9">
      <c r="A337" s="6"/>
      <c r="B337" s="6"/>
      <c r="C337" s="34" t="s">
        <v>246</v>
      </c>
      <c r="D337" s="20"/>
      <c r="E337" s="26"/>
      <c r="F337" s="27"/>
      <c r="G337" s="26"/>
      <c r="H337" s="26">
        <v>1</v>
      </c>
      <c r="I337" s="35">
        <v>150</v>
      </c>
    </row>
    <row r="338" spans="1:9" ht="33.75">
      <c r="A338" s="6">
        <v>193</v>
      </c>
      <c r="B338" s="6"/>
      <c r="C338" s="25" t="s">
        <v>220</v>
      </c>
      <c r="D338" s="20" t="s">
        <v>148</v>
      </c>
      <c r="E338" s="26">
        <v>2</v>
      </c>
      <c r="F338" s="27">
        <v>100</v>
      </c>
      <c r="G338" s="26">
        <f t="shared" si="2"/>
        <v>200</v>
      </c>
      <c r="H338" s="26">
        <v>2</v>
      </c>
      <c r="I338" s="35">
        <v>100</v>
      </c>
    </row>
    <row r="339" spans="1:9">
      <c r="A339" s="6"/>
      <c r="B339" s="6"/>
      <c r="C339" s="34" t="s">
        <v>246</v>
      </c>
      <c r="D339" s="20"/>
      <c r="E339" s="26"/>
      <c r="F339" s="27"/>
      <c r="G339" s="26"/>
      <c r="H339" s="26">
        <v>1</v>
      </c>
      <c r="I339" s="35">
        <v>100</v>
      </c>
    </row>
    <row r="340" spans="1:9" ht="33.75">
      <c r="A340" s="6">
        <v>194</v>
      </c>
      <c r="B340" s="6"/>
      <c r="C340" s="25" t="s">
        <v>221</v>
      </c>
      <c r="D340" s="20" t="s">
        <v>148</v>
      </c>
      <c r="E340" s="26">
        <v>60</v>
      </c>
      <c r="F340" s="27">
        <v>50</v>
      </c>
      <c r="G340" s="26">
        <f t="shared" ref="G340:G349" si="3">E340*F340</f>
        <v>3000</v>
      </c>
      <c r="H340" s="26">
        <v>60</v>
      </c>
      <c r="I340" s="35">
        <v>3000</v>
      </c>
    </row>
    <row r="341" spans="1:9">
      <c r="A341" s="6"/>
      <c r="B341" s="6"/>
      <c r="C341" s="34" t="s">
        <v>246</v>
      </c>
      <c r="D341" s="20"/>
      <c r="E341" s="26"/>
      <c r="F341" s="27"/>
      <c r="G341" s="26"/>
      <c r="H341" s="26">
        <v>15</v>
      </c>
      <c r="I341" s="35">
        <v>750</v>
      </c>
    </row>
    <row r="342" spans="1:9">
      <c r="A342" s="6"/>
      <c r="B342" s="6"/>
      <c r="C342" s="25" t="s">
        <v>247</v>
      </c>
      <c r="D342" s="20"/>
      <c r="E342" s="26"/>
      <c r="F342" s="27"/>
      <c r="G342" s="26"/>
      <c r="H342" s="26">
        <v>85</v>
      </c>
      <c r="I342" s="35">
        <v>711.45</v>
      </c>
    </row>
    <row r="343" spans="1:9" ht="33.75">
      <c r="A343" s="6">
        <v>195</v>
      </c>
      <c r="B343" s="6"/>
      <c r="C343" s="25" t="s">
        <v>222</v>
      </c>
      <c r="D343" s="20" t="s">
        <v>148</v>
      </c>
      <c r="E343" s="26">
        <v>20</v>
      </c>
      <c r="F343" s="27">
        <v>50</v>
      </c>
      <c r="G343" s="26">
        <f t="shared" si="3"/>
        <v>1000</v>
      </c>
      <c r="H343" s="26">
        <v>20</v>
      </c>
      <c r="I343" s="35">
        <v>1000</v>
      </c>
    </row>
    <row r="344" spans="1:9">
      <c r="A344" s="6"/>
      <c r="B344" s="6"/>
      <c r="C344" s="34" t="s">
        <v>246</v>
      </c>
      <c r="D344" s="20"/>
      <c r="E344" s="26"/>
      <c r="F344" s="27"/>
      <c r="G344" s="26"/>
      <c r="H344" s="26">
        <v>5</v>
      </c>
      <c r="I344" s="35">
        <v>250</v>
      </c>
    </row>
    <row r="345" spans="1:9">
      <c r="A345" s="6"/>
      <c r="B345" s="6"/>
      <c r="C345" s="25" t="s">
        <v>247</v>
      </c>
      <c r="D345" s="20"/>
      <c r="E345" s="26"/>
      <c r="F345" s="27"/>
      <c r="G345" s="26"/>
      <c r="H345" s="26">
        <v>35</v>
      </c>
      <c r="I345" s="35">
        <v>334.95</v>
      </c>
    </row>
    <row r="346" spans="1:9" ht="33.75">
      <c r="A346" s="6">
        <v>196</v>
      </c>
      <c r="B346" s="6"/>
      <c r="C346" s="25" t="s">
        <v>223</v>
      </c>
      <c r="D346" s="20" t="s">
        <v>148</v>
      </c>
      <c r="E346" s="26">
        <v>12</v>
      </c>
      <c r="F346" s="27">
        <v>50</v>
      </c>
      <c r="G346" s="26">
        <f t="shared" si="3"/>
        <v>600</v>
      </c>
      <c r="H346" s="26">
        <v>12</v>
      </c>
      <c r="I346" s="35">
        <v>600</v>
      </c>
    </row>
    <row r="347" spans="1:9">
      <c r="A347" s="6"/>
      <c r="B347" s="6"/>
      <c r="C347" s="34" t="s">
        <v>246</v>
      </c>
      <c r="D347" s="20"/>
      <c r="E347" s="26"/>
      <c r="F347" s="27"/>
      <c r="G347" s="26"/>
      <c r="H347" s="26">
        <v>3</v>
      </c>
      <c r="I347" s="35">
        <v>150</v>
      </c>
    </row>
    <row r="348" spans="1:9">
      <c r="A348" s="6"/>
      <c r="B348" s="6"/>
      <c r="C348" s="25" t="s">
        <v>247</v>
      </c>
      <c r="D348" s="20"/>
      <c r="E348" s="26"/>
      <c r="F348" s="27"/>
      <c r="G348" s="26"/>
      <c r="H348" s="26">
        <v>21</v>
      </c>
      <c r="I348" s="35">
        <v>226.17</v>
      </c>
    </row>
    <row r="349" spans="1:9" ht="33.75">
      <c r="A349" s="6">
        <v>197</v>
      </c>
      <c r="B349" s="6"/>
      <c r="C349" s="25" t="s">
        <v>224</v>
      </c>
      <c r="D349" s="20" t="s">
        <v>148</v>
      </c>
      <c r="E349" s="26">
        <v>8</v>
      </c>
      <c r="F349" s="27">
        <v>50</v>
      </c>
      <c r="G349" s="26">
        <f t="shared" si="3"/>
        <v>400</v>
      </c>
      <c r="H349" s="26">
        <v>8</v>
      </c>
      <c r="I349" s="35">
        <v>400</v>
      </c>
    </row>
    <row r="350" spans="1:9">
      <c r="A350" s="6"/>
      <c r="B350" s="6"/>
      <c r="C350" s="29" t="s">
        <v>236</v>
      </c>
      <c r="D350" s="20"/>
      <c r="E350" s="26"/>
      <c r="F350" s="27"/>
      <c r="G350" s="26"/>
      <c r="H350" s="26"/>
      <c r="I350" s="35"/>
    </row>
    <row r="351" spans="1:9" ht="67.5">
      <c r="A351" s="6">
        <v>1</v>
      </c>
      <c r="B351" s="6"/>
      <c r="C351" s="25" t="s">
        <v>237</v>
      </c>
      <c r="D351" s="20" t="s">
        <v>7</v>
      </c>
      <c r="E351" s="26"/>
      <c r="F351" s="27"/>
      <c r="G351" s="26"/>
      <c r="H351" s="26">
        <v>197.86</v>
      </c>
      <c r="I351" s="35">
        <v>248840.61</v>
      </c>
    </row>
    <row r="352" spans="1:9" ht="157.5">
      <c r="A352" s="6">
        <v>2</v>
      </c>
      <c r="B352" s="6"/>
      <c r="C352" s="25" t="s">
        <v>238</v>
      </c>
      <c r="D352" s="20" t="s">
        <v>241</v>
      </c>
      <c r="E352" s="26"/>
      <c r="F352" s="27"/>
      <c r="G352" s="26"/>
      <c r="H352" s="26">
        <v>1340.28</v>
      </c>
      <c r="I352" s="35">
        <v>207622.77</v>
      </c>
    </row>
    <row r="353" spans="1:9" ht="112.5">
      <c r="A353" s="6">
        <v>3</v>
      </c>
      <c r="B353" s="6"/>
      <c r="C353" s="25" t="s">
        <v>239</v>
      </c>
      <c r="D353" s="20" t="s">
        <v>240</v>
      </c>
      <c r="E353" s="26"/>
      <c r="F353" s="27"/>
      <c r="G353" s="26"/>
      <c r="H353" s="26">
        <v>165</v>
      </c>
      <c r="I353" s="35">
        <v>145796.70000000001</v>
      </c>
    </row>
    <row r="354" spans="1:9" ht="78.75">
      <c r="A354" s="6">
        <v>4</v>
      </c>
      <c r="B354" s="6"/>
      <c r="C354" s="25" t="s">
        <v>242</v>
      </c>
      <c r="D354" s="20" t="s">
        <v>240</v>
      </c>
      <c r="E354" s="26"/>
      <c r="F354" s="27"/>
      <c r="G354" s="26"/>
      <c r="H354" s="26">
        <v>102.15</v>
      </c>
      <c r="I354" s="35">
        <v>79013.03</v>
      </c>
    </row>
    <row r="355" spans="1:9" ht="78.75">
      <c r="A355" s="6">
        <v>5</v>
      </c>
      <c r="B355" s="6"/>
      <c r="C355" s="25" t="s">
        <v>243</v>
      </c>
      <c r="D355" s="20" t="s">
        <v>240</v>
      </c>
      <c r="E355" s="26"/>
      <c r="F355" s="27"/>
      <c r="G355" s="26"/>
      <c r="H355" s="26">
        <v>122.25</v>
      </c>
      <c r="I355" s="35">
        <v>126267.14</v>
      </c>
    </row>
    <row r="356" spans="1:9" s="3" customFormat="1" ht="32.25" customHeight="1">
      <c r="A356" s="21"/>
      <c r="B356" s="21"/>
      <c r="C356" s="21" t="s">
        <v>229</v>
      </c>
      <c r="D356" s="21"/>
      <c r="E356" s="30"/>
      <c r="F356" s="30"/>
      <c r="G356" s="31">
        <f>SUM(G3:G355)</f>
        <v>8777208.25</v>
      </c>
      <c r="H356" s="31"/>
      <c r="I356" s="31">
        <f>SUM(I3:I355)</f>
        <v>11016189.139999999</v>
      </c>
    </row>
    <row r="357" spans="1:9">
      <c r="A357" s="19"/>
      <c r="B357" s="19"/>
      <c r="C357" s="32"/>
      <c r="E357" s="10"/>
      <c r="F357" s="10"/>
      <c r="G357" s="10"/>
      <c r="H357" s="10"/>
      <c r="I357" s="10"/>
    </row>
    <row r="358" spans="1:9">
      <c r="A358" s="19"/>
      <c r="B358" s="19"/>
      <c r="C358" s="32"/>
      <c r="E358" s="10"/>
      <c r="F358" s="10"/>
      <c r="G358" s="10"/>
      <c r="H358" s="10"/>
      <c r="I358" s="36"/>
    </row>
    <row r="359" spans="1:9">
      <c r="A359" s="19"/>
      <c r="B359" s="19"/>
      <c r="C359" s="32"/>
      <c r="E359" s="10"/>
      <c r="F359" s="10"/>
      <c r="G359" s="10"/>
      <c r="H359" s="10"/>
      <c r="I359" s="10"/>
    </row>
    <row r="360" spans="1:9">
      <c r="A360" s="19"/>
      <c r="B360" s="19"/>
      <c r="C360" s="32"/>
      <c r="E360" s="10"/>
      <c r="F360" s="10"/>
      <c r="G360" s="10"/>
      <c r="H360" s="10"/>
      <c r="I360" s="10"/>
    </row>
    <row r="361" spans="1:9">
      <c r="A361" s="19"/>
      <c r="B361" s="19"/>
      <c r="C361" s="32"/>
      <c r="E361" s="10"/>
      <c r="F361" s="10"/>
      <c r="G361" s="10"/>
      <c r="H361" s="10"/>
      <c r="I361" s="10"/>
    </row>
    <row r="362" spans="1:9">
      <c r="A362" s="24"/>
      <c r="B362" s="24"/>
      <c r="C362" s="24"/>
      <c r="D362" s="24" t="s">
        <v>244</v>
      </c>
      <c r="E362" s="33"/>
      <c r="F362" s="33"/>
      <c r="G362" s="33"/>
      <c r="H362" s="33" t="s">
        <v>245</v>
      </c>
      <c r="I362" s="33"/>
    </row>
  </sheetData>
  <mergeCells count="6">
    <mergeCell ref="A1:A2"/>
    <mergeCell ref="B1:B2"/>
    <mergeCell ref="C1:C2"/>
    <mergeCell ref="D1:D2"/>
    <mergeCell ref="H1:I1"/>
    <mergeCell ref="E1:G1"/>
  </mergeCells>
  <pageMargins left="3.1811023619999999" right="0.31496062992126" top="1.0767716540000001" bottom="0.761811024" header="0.31496062992126" footer="0.31496062992126"/>
  <pageSetup paperSize="9" scale="80" orientation="portrait" r:id="rId1"/>
  <headerFooter>
    <oddHeader>&amp;LEE-B-and-V-M DIVISION COMPARATIVE STATEMENTWORK OF CONSTRUCTION OF SUB DIVISION OFFICE BUILDING AT KUMARAPARK OHT PREMISES, RAILWAY PARALLEL ROAD, KUMARAPARK BANGALORE&amp;R&amp;P/&amp;N</oddHeader>
  </headerFooter>
</worksheet>
</file>

<file path=xl/worksheets/sheet3.xml><?xml version="1.0" encoding="utf-8"?>
<worksheet xmlns="http://schemas.openxmlformats.org/spreadsheetml/2006/main" xmlns:r="http://schemas.openxmlformats.org/officeDocument/2006/relationships">
  <dimension ref="A1:I412"/>
  <sheetViews>
    <sheetView tabSelected="1" workbookViewId="0">
      <selection activeCell="M5" sqref="M5"/>
    </sheetView>
  </sheetViews>
  <sheetFormatPr defaultRowHeight="15"/>
  <cols>
    <col min="1" max="1" width="4.28515625" customWidth="1"/>
    <col min="2" max="2" width="42.5703125" style="41" bestFit="1" customWidth="1"/>
    <col min="3" max="3" width="5.7109375" customWidth="1"/>
    <col min="4" max="4" width="7.42578125" customWidth="1"/>
    <col min="5" max="5" width="7.85546875" customWidth="1"/>
    <col min="6" max="6" width="7.140625" customWidth="1"/>
    <col min="7" max="7" width="8.7109375" customWidth="1"/>
    <col min="8" max="8" width="6.85546875" customWidth="1"/>
    <col min="9" max="9" width="9.28515625" customWidth="1"/>
  </cols>
  <sheetData>
    <row r="1" spans="1:9" ht="18.75">
      <c r="A1" s="58" t="s">
        <v>258</v>
      </c>
      <c r="B1" s="58"/>
      <c r="C1" s="58"/>
      <c r="D1" s="58"/>
      <c r="E1" s="58"/>
      <c r="F1" s="58"/>
      <c r="G1" s="58"/>
      <c r="H1" s="58"/>
      <c r="I1" s="58"/>
    </row>
    <row r="2" spans="1:9" ht="30">
      <c r="A2" s="51" t="s">
        <v>225</v>
      </c>
      <c r="B2" s="51" t="s">
        <v>2</v>
      </c>
      <c r="C2" s="38" t="s">
        <v>3</v>
      </c>
      <c r="D2" s="37" t="s">
        <v>254</v>
      </c>
      <c r="E2" s="37" t="s">
        <v>255</v>
      </c>
      <c r="F2" s="37" t="s">
        <v>256</v>
      </c>
      <c r="G2" s="37" t="s">
        <v>4</v>
      </c>
      <c r="H2" s="37" t="s">
        <v>233</v>
      </c>
      <c r="I2" s="37" t="s">
        <v>232</v>
      </c>
    </row>
    <row r="3" spans="1:9">
      <c r="A3" s="37">
        <v>1</v>
      </c>
      <c r="B3" s="37">
        <v>2</v>
      </c>
      <c r="C3" s="37">
        <v>3</v>
      </c>
      <c r="D3" s="37">
        <v>4</v>
      </c>
      <c r="E3" s="37">
        <v>5</v>
      </c>
      <c r="F3" s="37">
        <v>6</v>
      </c>
      <c r="G3" s="37">
        <v>7</v>
      </c>
      <c r="H3" s="37">
        <v>8</v>
      </c>
      <c r="I3" s="37">
        <v>9</v>
      </c>
    </row>
    <row r="4" spans="1:9">
      <c r="A4" s="37"/>
      <c r="B4" s="52" t="s">
        <v>257</v>
      </c>
      <c r="C4" s="37"/>
      <c r="D4" s="37"/>
      <c r="E4" s="37"/>
      <c r="F4" s="37"/>
      <c r="G4" s="37"/>
      <c r="H4" s="37"/>
      <c r="I4" s="37"/>
    </row>
    <row r="5" spans="1:9" ht="165">
      <c r="A5" s="53">
        <v>1</v>
      </c>
      <c r="B5" s="54" t="s">
        <v>11</v>
      </c>
      <c r="C5" s="20" t="s">
        <v>7</v>
      </c>
      <c r="D5" s="20"/>
      <c r="E5" s="55"/>
      <c r="F5" s="20"/>
      <c r="G5" s="20"/>
      <c r="H5" s="20"/>
      <c r="I5" s="20"/>
    </row>
    <row r="6" spans="1:9" ht="165">
      <c r="A6" s="53">
        <v>2</v>
      </c>
      <c r="B6" s="54" t="s">
        <v>12</v>
      </c>
      <c r="C6" s="20" t="s">
        <v>7</v>
      </c>
      <c r="D6" s="20"/>
      <c r="E6" s="55"/>
      <c r="F6" s="20"/>
      <c r="G6" s="20"/>
      <c r="H6" s="20"/>
      <c r="I6" s="20"/>
    </row>
    <row r="7" spans="1:9" ht="165">
      <c r="A7" s="53">
        <v>3</v>
      </c>
      <c r="B7" s="54" t="s">
        <v>13</v>
      </c>
      <c r="C7" s="20" t="s">
        <v>7</v>
      </c>
      <c r="D7" s="20"/>
      <c r="E7" s="55"/>
      <c r="F7" s="20"/>
      <c r="G7" s="20"/>
      <c r="H7" s="20"/>
      <c r="I7" s="20"/>
    </row>
    <row r="8" spans="1:9" ht="120">
      <c r="A8" s="53">
        <v>4</v>
      </c>
      <c r="B8" s="54" t="s">
        <v>14</v>
      </c>
      <c r="C8" s="20" t="s">
        <v>7</v>
      </c>
      <c r="D8" s="20"/>
      <c r="E8" s="55"/>
      <c r="F8" s="20"/>
      <c r="G8" s="20"/>
      <c r="H8" s="20"/>
      <c r="I8" s="20"/>
    </row>
    <row r="9" spans="1:9" ht="120">
      <c r="A9" s="53">
        <v>5</v>
      </c>
      <c r="B9" s="54" t="s">
        <v>15</v>
      </c>
      <c r="C9" s="20" t="s">
        <v>7</v>
      </c>
      <c r="D9" s="20"/>
      <c r="E9" s="55"/>
      <c r="F9" s="20"/>
      <c r="G9" s="20"/>
      <c r="H9" s="20"/>
      <c r="I9" s="20"/>
    </row>
    <row r="10" spans="1:9" ht="300">
      <c r="A10" s="53">
        <v>6</v>
      </c>
      <c r="B10" s="54" t="s">
        <v>16</v>
      </c>
      <c r="C10" s="20" t="s">
        <v>7</v>
      </c>
      <c r="D10" s="20"/>
      <c r="E10" s="55"/>
      <c r="F10" s="20"/>
      <c r="G10" s="20"/>
      <c r="H10" s="20"/>
      <c r="I10" s="20"/>
    </row>
    <row r="11" spans="1:9" ht="120">
      <c r="A11" s="53">
        <v>7</v>
      </c>
      <c r="B11" s="54" t="s">
        <v>17</v>
      </c>
      <c r="C11" s="20" t="s">
        <v>7</v>
      </c>
      <c r="D11" s="20"/>
      <c r="E11" s="55"/>
      <c r="F11" s="20"/>
      <c r="G11" s="20"/>
      <c r="H11" s="20"/>
      <c r="I11" s="20"/>
    </row>
    <row r="12" spans="1:9" ht="150">
      <c r="A12" s="53">
        <v>8</v>
      </c>
      <c r="B12" s="54" t="s">
        <v>18</v>
      </c>
      <c r="C12" s="20" t="s">
        <v>19</v>
      </c>
      <c r="D12" s="20"/>
      <c r="E12" s="55"/>
      <c r="F12" s="20"/>
      <c r="G12" s="20"/>
      <c r="H12" s="20"/>
      <c r="I12" s="20"/>
    </row>
    <row r="13" spans="1:9" ht="150">
      <c r="A13" s="53">
        <v>9</v>
      </c>
      <c r="B13" s="54" t="s">
        <v>20</v>
      </c>
      <c r="C13" s="20" t="s">
        <v>19</v>
      </c>
      <c r="D13" s="20"/>
      <c r="E13" s="55"/>
      <c r="F13" s="20"/>
      <c r="G13" s="20"/>
      <c r="H13" s="20"/>
      <c r="I13" s="20"/>
    </row>
    <row r="14" spans="1:9" ht="150">
      <c r="A14" s="53">
        <v>10</v>
      </c>
      <c r="B14" s="54" t="s">
        <v>21</v>
      </c>
      <c r="C14" s="20" t="s">
        <v>19</v>
      </c>
      <c r="D14" s="20"/>
      <c r="E14" s="55"/>
      <c r="F14" s="20"/>
      <c r="G14" s="20"/>
      <c r="H14" s="20"/>
      <c r="I14" s="20"/>
    </row>
    <row r="15" spans="1:9" ht="285">
      <c r="A15" s="53">
        <v>11</v>
      </c>
      <c r="B15" s="54" t="s">
        <v>22</v>
      </c>
      <c r="C15" s="20" t="s">
        <v>7</v>
      </c>
      <c r="D15" s="20"/>
      <c r="E15" s="55"/>
      <c r="F15" s="20"/>
      <c r="G15" s="20"/>
      <c r="H15" s="20"/>
      <c r="I15" s="20"/>
    </row>
    <row r="16" spans="1:9" ht="285">
      <c r="A16" s="53">
        <v>12</v>
      </c>
      <c r="B16" s="54" t="s">
        <v>23</v>
      </c>
      <c r="C16" s="20" t="s">
        <v>7</v>
      </c>
      <c r="D16" s="20"/>
      <c r="E16" s="55"/>
      <c r="F16" s="20"/>
      <c r="G16" s="20"/>
      <c r="H16" s="20"/>
      <c r="I16" s="20"/>
    </row>
    <row r="17" spans="1:9" ht="285">
      <c r="A17" s="53">
        <v>13</v>
      </c>
      <c r="B17" s="54" t="s">
        <v>24</v>
      </c>
      <c r="C17" s="20" t="s">
        <v>7</v>
      </c>
      <c r="D17" s="20"/>
      <c r="E17" s="55"/>
      <c r="F17" s="20"/>
      <c r="G17" s="20"/>
      <c r="H17" s="20"/>
      <c r="I17" s="20"/>
    </row>
    <row r="18" spans="1:9" ht="195">
      <c r="A18" s="53">
        <v>14</v>
      </c>
      <c r="B18" s="54" t="s">
        <v>25</v>
      </c>
      <c r="C18" s="20" t="s">
        <v>19</v>
      </c>
      <c r="D18" s="20"/>
      <c r="E18" s="55"/>
      <c r="F18" s="20"/>
      <c r="G18" s="20"/>
      <c r="H18" s="20"/>
      <c r="I18" s="20"/>
    </row>
    <row r="19" spans="1:9" ht="195">
      <c r="A19" s="53">
        <v>15</v>
      </c>
      <c r="B19" s="54" t="s">
        <v>26</v>
      </c>
      <c r="C19" s="20" t="s">
        <v>19</v>
      </c>
      <c r="D19" s="20"/>
      <c r="E19" s="55"/>
      <c r="F19" s="20"/>
      <c r="G19" s="20"/>
      <c r="H19" s="20"/>
      <c r="I19" s="20"/>
    </row>
    <row r="20" spans="1:9" ht="195">
      <c r="A20" s="53">
        <v>16</v>
      </c>
      <c r="B20" s="54" t="s">
        <v>27</v>
      </c>
      <c r="C20" s="20" t="s">
        <v>19</v>
      </c>
      <c r="D20" s="20"/>
      <c r="E20" s="55"/>
      <c r="F20" s="20"/>
      <c r="G20" s="20"/>
      <c r="H20" s="20"/>
      <c r="I20" s="20"/>
    </row>
    <row r="21" spans="1:9" ht="165">
      <c r="A21" s="53">
        <v>17</v>
      </c>
      <c r="B21" s="54" t="s">
        <v>28</v>
      </c>
      <c r="C21" s="20" t="s">
        <v>7</v>
      </c>
      <c r="D21" s="20"/>
      <c r="E21" s="55"/>
      <c r="F21" s="20"/>
      <c r="G21" s="20"/>
      <c r="H21" s="20"/>
      <c r="I21" s="20"/>
    </row>
    <row r="22" spans="1:9" ht="135">
      <c r="A22" s="53">
        <v>18</v>
      </c>
      <c r="B22" s="54" t="s">
        <v>29</v>
      </c>
      <c r="C22" s="20" t="s">
        <v>19</v>
      </c>
      <c r="D22" s="20"/>
      <c r="E22" s="55"/>
      <c r="F22" s="20"/>
      <c r="G22" s="20"/>
      <c r="H22" s="20"/>
      <c r="I22" s="20"/>
    </row>
    <row r="23" spans="1:9" ht="135">
      <c r="A23" s="53">
        <v>19</v>
      </c>
      <c r="B23" s="54" t="s">
        <v>30</v>
      </c>
      <c r="C23" s="20" t="s">
        <v>19</v>
      </c>
      <c r="D23" s="20"/>
      <c r="E23" s="55"/>
      <c r="F23" s="20"/>
      <c r="G23" s="20"/>
      <c r="H23" s="20"/>
      <c r="I23" s="20"/>
    </row>
    <row r="24" spans="1:9" ht="135">
      <c r="A24" s="53">
        <v>20</v>
      </c>
      <c r="B24" s="54" t="s">
        <v>31</v>
      </c>
      <c r="C24" s="20" t="s">
        <v>19</v>
      </c>
      <c r="D24" s="20"/>
      <c r="E24" s="55"/>
      <c r="F24" s="20"/>
      <c r="G24" s="20"/>
      <c r="H24" s="20"/>
      <c r="I24" s="20"/>
    </row>
    <row r="25" spans="1:9" ht="120">
      <c r="A25" s="53">
        <v>21</v>
      </c>
      <c r="B25" s="54" t="s">
        <v>32</v>
      </c>
      <c r="C25" s="20" t="s">
        <v>19</v>
      </c>
      <c r="D25" s="20"/>
      <c r="E25" s="55"/>
      <c r="F25" s="20"/>
      <c r="G25" s="20"/>
      <c r="H25" s="20"/>
      <c r="I25" s="20"/>
    </row>
    <row r="26" spans="1:9" ht="105">
      <c r="A26" s="53">
        <v>22</v>
      </c>
      <c r="B26" s="54" t="s">
        <v>33</v>
      </c>
      <c r="C26" s="20" t="s">
        <v>19</v>
      </c>
      <c r="D26" s="20"/>
      <c r="E26" s="55"/>
      <c r="F26" s="20"/>
      <c r="G26" s="20"/>
      <c r="H26" s="20"/>
      <c r="I26" s="20"/>
    </row>
    <row r="27" spans="1:9" ht="105">
      <c r="A27" s="53">
        <v>23</v>
      </c>
      <c r="B27" s="54" t="s">
        <v>34</v>
      </c>
      <c r="C27" s="20" t="s">
        <v>19</v>
      </c>
      <c r="D27" s="20"/>
      <c r="E27" s="55"/>
      <c r="F27" s="20"/>
      <c r="G27" s="20"/>
      <c r="H27" s="20"/>
      <c r="I27" s="20"/>
    </row>
    <row r="28" spans="1:9" ht="105">
      <c r="A28" s="53">
        <v>24</v>
      </c>
      <c r="B28" s="54" t="s">
        <v>35</v>
      </c>
      <c r="C28" s="20" t="s">
        <v>19</v>
      </c>
      <c r="D28" s="20"/>
      <c r="E28" s="55"/>
      <c r="F28" s="20"/>
      <c r="G28" s="20"/>
      <c r="H28" s="20"/>
      <c r="I28" s="20"/>
    </row>
    <row r="29" spans="1:9" ht="120">
      <c r="A29" s="53">
        <v>25</v>
      </c>
      <c r="B29" s="54" t="s">
        <v>36</v>
      </c>
      <c r="C29" s="20" t="s">
        <v>19</v>
      </c>
      <c r="D29" s="20"/>
      <c r="E29" s="55"/>
      <c r="F29" s="20"/>
      <c r="G29" s="20"/>
      <c r="H29" s="20"/>
      <c r="I29" s="20"/>
    </row>
    <row r="30" spans="1:9" ht="120">
      <c r="A30" s="53">
        <v>26</v>
      </c>
      <c r="B30" s="54" t="s">
        <v>37</v>
      </c>
      <c r="C30" s="20" t="s">
        <v>19</v>
      </c>
      <c r="D30" s="20"/>
      <c r="E30" s="55"/>
      <c r="F30" s="20"/>
      <c r="G30" s="20"/>
      <c r="H30" s="20"/>
      <c r="I30" s="20"/>
    </row>
    <row r="31" spans="1:9" ht="120">
      <c r="A31" s="53">
        <v>27</v>
      </c>
      <c r="B31" s="54" t="s">
        <v>38</v>
      </c>
      <c r="C31" s="20" t="s">
        <v>19</v>
      </c>
      <c r="D31" s="20"/>
      <c r="E31" s="55"/>
      <c r="F31" s="20"/>
      <c r="G31" s="20"/>
      <c r="H31" s="20"/>
      <c r="I31" s="20"/>
    </row>
    <row r="32" spans="1:9" ht="135">
      <c r="A32" s="53">
        <v>28</v>
      </c>
      <c r="B32" s="54" t="s">
        <v>39</v>
      </c>
      <c r="C32" s="20" t="s">
        <v>7</v>
      </c>
      <c r="D32" s="20"/>
      <c r="E32" s="55"/>
      <c r="F32" s="20"/>
      <c r="G32" s="20"/>
      <c r="H32" s="20"/>
      <c r="I32" s="20"/>
    </row>
    <row r="33" spans="1:9" ht="135">
      <c r="A33" s="53">
        <v>29</v>
      </c>
      <c r="B33" s="54" t="s">
        <v>40</v>
      </c>
      <c r="C33" s="20" t="s">
        <v>19</v>
      </c>
      <c r="D33" s="20"/>
      <c r="E33" s="55"/>
      <c r="F33" s="20"/>
      <c r="G33" s="20"/>
      <c r="H33" s="20"/>
      <c r="I33" s="20"/>
    </row>
    <row r="34" spans="1:9" ht="390">
      <c r="A34" s="53">
        <v>30</v>
      </c>
      <c r="B34" s="54" t="s">
        <v>41</v>
      </c>
      <c r="C34" s="20" t="s">
        <v>19</v>
      </c>
      <c r="D34" s="20"/>
      <c r="E34" s="55"/>
      <c r="F34" s="20"/>
      <c r="G34" s="20"/>
      <c r="H34" s="20"/>
      <c r="I34" s="20"/>
    </row>
    <row r="35" spans="1:9" ht="390">
      <c r="A35" s="53">
        <v>31</v>
      </c>
      <c r="B35" s="54" t="s">
        <v>42</v>
      </c>
      <c r="C35" s="20" t="s">
        <v>19</v>
      </c>
      <c r="D35" s="20"/>
      <c r="E35" s="55"/>
      <c r="F35" s="20"/>
      <c r="G35" s="20"/>
      <c r="H35" s="20"/>
      <c r="I35" s="20"/>
    </row>
    <row r="36" spans="1:9" ht="195">
      <c r="A36" s="53">
        <v>32</v>
      </c>
      <c r="B36" s="54" t="s">
        <v>43</v>
      </c>
      <c r="C36" s="20" t="s">
        <v>19</v>
      </c>
      <c r="D36" s="20"/>
      <c r="E36" s="55"/>
      <c r="F36" s="20"/>
      <c r="G36" s="20"/>
      <c r="H36" s="20"/>
      <c r="I36" s="20"/>
    </row>
    <row r="37" spans="1:9" ht="195">
      <c r="A37" s="53">
        <v>33</v>
      </c>
      <c r="B37" s="54" t="s">
        <v>44</v>
      </c>
      <c r="C37" s="20" t="s">
        <v>19</v>
      </c>
      <c r="D37" s="20"/>
      <c r="E37" s="55"/>
      <c r="F37" s="20"/>
      <c r="G37" s="20"/>
      <c r="H37" s="20"/>
      <c r="I37" s="20"/>
    </row>
    <row r="38" spans="1:9" ht="330">
      <c r="A38" s="53">
        <v>34</v>
      </c>
      <c r="B38" s="54" t="s">
        <v>45</v>
      </c>
      <c r="C38" s="20" t="s">
        <v>19</v>
      </c>
      <c r="D38" s="20"/>
      <c r="E38" s="55"/>
      <c r="F38" s="20"/>
      <c r="G38" s="20"/>
      <c r="H38" s="20"/>
      <c r="I38" s="20"/>
    </row>
    <row r="39" spans="1:9" ht="330">
      <c r="A39" s="53">
        <v>35</v>
      </c>
      <c r="B39" s="54" t="s">
        <v>46</v>
      </c>
      <c r="C39" s="20" t="s">
        <v>19</v>
      </c>
      <c r="D39" s="20"/>
      <c r="E39" s="55"/>
      <c r="F39" s="20"/>
      <c r="G39" s="20"/>
      <c r="H39" s="20"/>
      <c r="I39" s="20"/>
    </row>
    <row r="40" spans="1:9" ht="135">
      <c r="A40" s="53">
        <v>36</v>
      </c>
      <c r="B40" s="54" t="s">
        <v>47</v>
      </c>
      <c r="C40" s="20" t="s">
        <v>19</v>
      </c>
      <c r="D40" s="20"/>
      <c r="E40" s="55"/>
      <c r="F40" s="20"/>
      <c r="G40" s="20"/>
      <c r="H40" s="20"/>
      <c r="I40" s="20"/>
    </row>
    <row r="41" spans="1:9" ht="135">
      <c r="A41" s="53">
        <v>37</v>
      </c>
      <c r="B41" s="54" t="s">
        <v>48</v>
      </c>
      <c r="C41" s="20" t="s">
        <v>19</v>
      </c>
      <c r="D41" s="20"/>
      <c r="E41" s="55"/>
      <c r="F41" s="20"/>
      <c r="G41" s="20"/>
      <c r="H41" s="20"/>
      <c r="I41" s="20"/>
    </row>
    <row r="42" spans="1:9" ht="135">
      <c r="A42" s="53">
        <v>38</v>
      </c>
      <c r="B42" s="54" t="s">
        <v>49</v>
      </c>
      <c r="C42" s="20" t="s">
        <v>19</v>
      </c>
      <c r="D42" s="20"/>
      <c r="E42" s="55"/>
      <c r="F42" s="20"/>
      <c r="G42" s="20"/>
      <c r="H42" s="20"/>
      <c r="I42" s="20"/>
    </row>
    <row r="43" spans="1:9" ht="120">
      <c r="A43" s="53">
        <v>39</v>
      </c>
      <c r="B43" s="54" t="s">
        <v>50</v>
      </c>
      <c r="C43" s="20" t="s">
        <v>19</v>
      </c>
      <c r="D43" s="20"/>
      <c r="E43" s="55"/>
      <c r="F43" s="20"/>
      <c r="G43" s="20"/>
      <c r="H43" s="20"/>
      <c r="I43" s="20"/>
    </row>
    <row r="44" spans="1:9" ht="135">
      <c r="A44" s="53">
        <v>40</v>
      </c>
      <c r="B44" s="54" t="s">
        <v>51</v>
      </c>
      <c r="C44" s="20" t="s">
        <v>19</v>
      </c>
      <c r="D44" s="20"/>
      <c r="E44" s="55"/>
      <c r="F44" s="20"/>
      <c r="G44" s="20"/>
      <c r="H44" s="20"/>
      <c r="I44" s="20"/>
    </row>
    <row r="45" spans="1:9" ht="135">
      <c r="A45" s="53">
        <v>41</v>
      </c>
      <c r="B45" s="54" t="s">
        <v>52</v>
      </c>
      <c r="C45" s="20" t="s">
        <v>19</v>
      </c>
      <c r="D45" s="20"/>
      <c r="E45" s="55"/>
      <c r="F45" s="20"/>
      <c r="G45" s="20"/>
      <c r="H45" s="20"/>
      <c r="I45" s="20"/>
    </row>
    <row r="46" spans="1:9" ht="135">
      <c r="A46" s="53">
        <v>42</v>
      </c>
      <c r="B46" s="54" t="s">
        <v>53</v>
      </c>
      <c r="C46" s="20" t="s">
        <v>19</v>
      </c>
      <c r="D46" s="20"/>
      <c r="E46" s="55"/>
      <c r="F46" s="20"/>
      <c r="G46" s="20"/>
      <c r="H46" s="20"/>
      <c r="I46" s="20"/>
    </row>
    <row r="47" spans="1:9" ht="135">
      <c r="A47" s="53">
        <v>43</v>
      </c>
      <c r="B47" s="54" t="s">
        <v>54</v>
      </c>
      <c r="C47" s="20" t="s">
        <v>19</v>
      </c>
      <c r="D47" s="20"/>
      <c r="E47" s="55"/>
      <c r="F47" s="20"/>
      <c r="G47" s="20"/>
      <c r="H47" s="20"/>
      <c r="I47" s="20"/>
    </row>
    <row r="48" spans="1:9" ht="105">
      <c r="A48" s="53">
        <v>44</v>
      </c>
      <c r="B48" s="54" t="s">
        <v>55</v>
      </c>
      <c r="C48" s="20" t="s">
        <v>19</v>
      </c>
      <c r="D48" s="20"/>
      <c r="E48" s="55"/>
      <c r="F48" s="20"/>
      <c r="G48" s="20"/>
      <c r="H48" s="20"/>
      <c r="I48" s="20"/>
    </row>
    <row r="49" spans="1:9" ht="390">
      <c r="A49" s="53">
        <v>45</v>
      </c>
      <c r="B49" s="54" t="s">
        <v>56</v>
      </c>
      <c r="C49" s="20" t="s">
        <v>19</v>
      </c>
      <c r="D49" s="20"/>
      <c r="E49" s="55"/>
      <c r="F49" s="20"/>
      <c r="G49" s="20"/>
      <c r="H49" s="20"/>
      <c r="I49" s="20"/>
    </row>
    <row r="50" spans="1:9" ht="390">
      <c r="A50" s="53">
        <v>46</v>
      </c>
      <c r="B50" s="54" t="s">
        <v>57</v>
      </c>
      <c r="C50" s="20" t="s">
        <v>19</v>
      </c>
      <c r="D50" s="20"/>
      <c r="E50" s="55"/>
      <c r="F50" s="20"/>
      <c r="G50" s="20"/>
      <c r="H50" s="20"/>
      <c r="I50" s="20"/>
    </row>
    <row r="51" spans="1:9" ht="390">
      <c r="A51" s="53">
        <v>47</v>
      </c>
      <c r="B51" s="54" t="s">
        <v>58</v>
      </c>
      <c r="C51" s="20" t="s">
        <v>19</v>
      </c>
      <c r="D51" s="20"/>
      <c r="E51" s="55"/>
      <c r="F51" s="20"/>
      <c r="G51" s="20"/>
      <c r="H51" s="20"/>
      <c r="I51" s="20"/>
    </row>
    <row r="52" spans="1:9" ht="390">
      <c r="A52" s="53">
        <v>48</v>
      </c>
      <c r="B52" s="54" t="s">
        <v>59</v>
      </c>
      <c r="C52" s="20" t="s">
        <v>19</v>
      </c>
      <c r="D52" s="20"/>
      <c r="E52" s="55"/>
      <c r="F52" s="20"/>
      <c r="G52" s="20"/>
      <c r="H52" s="20"/>
      <c r="I52" s="20"/>
    </row>
    <row r="53" spans="1:9" ht="390">
      <c r="A53" s="53">
        <v>49</v>
      </c>
      <c r="B53" s="54" t="s">
        <v>60</v>
      </c>
      <c r="C53" s="20" t="s">
        <v>19</v>
      </c>
      <c r="D53" s="20"/>
      <c r="E53" s="55"/>
      <c r="F53" s="20"/>
      <c r="G53" s="20"/>
      <c r="H53" s="20"/>
      <c r="I53" s="20"/>
    </row>
    <row r="54" spans="1:9" ht="390">
      <c r="A54" s="53">
        <v>50</v>
      </c>
      <c r="B54" s="54" t="s">
        <v>61</v>
      </c>
      <c r="C54" s="20" t="s">
        <v>19</v>
      </c>
      <c r="D54" s="20"/>
      <c r="E54" s="55"/>
      <c r="F54" s="20"/>
      <c r="G54" s="20"/>
      <c r="H54" s="20"/>
      <c r="I54" s="20"/>
    </row>
    <row r="55" spans="1:9" ht="105">
      <c r="A55" s="53">
        <v>51</v>
      </c>
      <c r="B55" s="54" t="s">
        <v>62</v>
      </c>
      <c r="C55" s="20" t="s">
        <v>19</v>
      </c>
      <c r="D55" s="20"/>
      <c r="E55" s="55"/>
      <c r="F55" s="20"/>
      <c r="G55" s="20"/>
      <c r="H55" s="20"/>
      <c r="I55" s="20"/>
    </row>
    <row r="56" spans="1:9" ht="105">
      <c r="A56" s="53">
        <v>52</v>
      </c>
      <c r="B56" s="54" t="s">
        <v>63</v>
      </c>
      <c r="C56" s="20" t="s">
        <v>19</v>
      </c>
      <c r="D56" s="20"/>
      <c r="E56" s="55"/>
      <c r="F56" s="20"/>
      <c r="G56" s="20"/>
      <c r="H56" s="20"/>
      <c r="I56" s="20"/>
    </row>
    <row r="57" spans="1:9" ht="135">
      <c r="A57" s="53">
        <v>53</v>
      </c>
      <c r="B57" s="54" t="s">
        <v>64</v>
      </c>
      <c r="C57" s="20" t="s">
        <v>19</v>
      </c>
      <c r="D57" s="20"/>
      <c r="E57" s="55"/>
      <c r="F57" s="20"/>
      <c r="G57" s="20"/>
      <c r="H57" s="20"/>
      <c r="I57" s="20"/>
    </row>
    <row r="58" spans="1:9" ht="135">
      <c r="A58" s="53">
        <v>54</v>
      </c>
      <c r="B58" s="54" t="s">
        <v>65</v>
      </c>
      <c r="C58" s="20" t="s">
        <v>19</v>
      </c>
      <c r="D58" s="20"/>
      <c r="E58" s="55"/>
      <c r="F58" s="20"/>
      <c r="G58" s="20"/>
      <c r="H58" s="20"/>
      <c r="I58" s="20"/>
    </row>
    <row r="59" spans="1:9" ht="150">
      <c r="A59" s="53">
        <v>55</v>
      </c>
      <c r="B59" s="54" t="s">
        <v>66</v>
      </c>
      <c r="C59" s="20" t="s">
        <v>19</v>
      </c>
      <c r="D59" s="20"/>
      <c r="E59" s="55"/>
      <c r="F59" s="20"/>
      <c r="G59" s="20"/>
      <c r="H59" s="20"/>
      <c r="I59" s="20"/>
    </row>
    <row r="60" spans="1:9" ht="150">
      <c r="A60" s="53">
        <v>56</v>
      </c>
      <c r="B60" s="54" t="s">
        <v>67</v>
      </c>
      <c r="C60" s="20" t="s">
        <v>19</v>
      </c>
      <c r="D60" s="20"/>
      <c r="E60" s="55"/>
      <c r="F60" s="20"/>
      <c r="G60" s="20"/>
      <c r="H60" s="20"/>
      <c r="I60" s="20"/>
    </row>
    <row r="61" spans="1:9" ht="225">
      <c r="A61" s="53">
        <v>57</v>
      </c>
      <c r="B61" s="54" t="s">
        <v>68</v>
      </c>
      <c r="C61" s="20" t="s">
        <v>19</v>
      </c>
      <c r="D61" s="20"/>
      <c r="E61" s="55"/>
      <c r="F61" s="20"/>
      <c r="G61" s="20"/>
      <c r="H61" s="20"/>
      <c r="I61" s="20"/>
    </row>
    <row r="62" spans="1:9" ht="150">
      <c r="A62" s="53">
        <v>58</v>
      </c>
      <c r="B62" s="54" t="s">
        <v>69</v>
      </c>
      <c r="C62" s="20" t="s">
        <v>19</v>
      </c>
      <c r="D62" s="20"/>
      <c r="E62" s="55"/>
      <c r="F62" s="20"/>
      <c r="G62" s="20"/>
      <c r="H62" s="20"/>
      <c r="I62" s="20"/>
    </row>
    <row r="63" spans="1:9" ht="150">
      <c r="A63" s="53">
        <v>59</v>
      </c>
      <c r="B63" s="54" t="s">
        <v>70</v>
      </c>
      <c r="C63" s="20" t="s">
        <v>19</v>
      </c>
      <c r="D63" s="20"/>
      <c r="E63" s="55"/>
      <c r="F63" s="20"/>
      <c r="G63" s="20"/>
      <c r="H63" s="20"/>
      <c r="I63" s="20"/>
    </row>
    <row r="64" spans="1:9" ht="150">
      <c r="A64" s="53">
        <v>60</v>
      </c>
      <c r="B64" s="54" t="s">
        <v>71</v>
      </c>
      <c r="C64" s="20" t="s">
        <v>19</v>
      </c>
      <c r="D64" s="20"/>
      <c r="E64" s="55"/>
      <c r="F64" s="20"/>
      <c r="G64" s="20"/>
      <c r="H64" s="20"/>
      <c r="I64" s="20"/>
    </row>
    <row r="65" spans="1:9" ht="150">
      <c r="A65" s="53">
        <v>61</v>
      </c>
      <c r="B65" s="54" t="s">
        <v>72</v>
      </c>
      <c r="C65" s="20" t="s">
        <v>19</v>
      </c>
      <c r="D65" s="20"/>
      <c r="E65" s="55"/>
      <c r="F65" s="20"/>
      <c r="G65" s="20"/>
      <c r="H65" s="20"/>
      <c r="I65" s="20"/>
    </row>
    <row r="66" spans="1:9" ht="135">
      <c r="A66" s="53">
        <v>62</v>
      </c>
      <c r="B66" s="54" t="s">
        <v>73</v>
      </c>
      <c r="C66" s="20" t="s">
        <v>19</v>
      </c>
      <c r="D66" s="20"/>
      <c r="E66" s="55"/>
      <c r="F66" s="20"/>
      <c r="G66" s="20"/>
      <c r="H66" s="20"/>
      <c r="I66" s="20"/>
    </row>
    <row r="67" spans="1:9" ht="120">
      <c r="A67" s="53">
        <v>63</v>
      </c>
      <c r="B67" s="54" t="s">
        <v>74</v>
      </c>
      <c r="C67" s="20" t="s">
        <v>19</v>
      </c>
      <c r="D67" s="20"/>
      <c r="E67" s="55"/>
      <c r="F67" s="20"/>
      <c r="G67" s="20"/>
      <c r="H67" s="20"/>
      <c r="I67" s="20"/>
    </row>
    <row r="68" spans="1:9" ht="165">
      <c r="A68" s="53">
        <v>64</v>
      </c>
      <c r="B68" s="54" t="s">
        <v>75</v>
      </c>
      <c r="C68" s="20" t="s">
        <v>76</v>
      </c>
      <c r="D68" s="20"/>
      <c r="E68" s="55"/>
      <c r="F68" s="20"/>
      <c r="G68" s="20"/>
      <c r="H68" s="20"/>
      <c r="I68" s="20"/>
    </row>
    <row r="69" spans="1:9" ht="165">
      <c r="A69" s="53">
        <v>65</v>
      </c>
      <c r="B69" s="54" t="s">
        <v>77</v>
      </c>
      <c r="C69" s="20" t="s">
        <v>78</v>
      </c>
      <c r="D69" s="20"/>
      <c r="E69" s="55"/>
      <c r="F69" s="20"/>
      <c r="G69" s="20"/>
      <c r="H69" s="20"/>
      <c r="I69" s="20"/>
    </row>
    <row r="70" spans="1:9" ht="165">
      <c r="A70" s="53">
        <v>66</v>
      </c>
      <c r="B70" s="54" t="s">
        <v>79</v>
      </c>
      <c r="C70" s="20" t="s">
        <v>78</v>
      </c>
      <c r="D70" s="20"/>
      <c r="E70" s="55"/>
      <c r="F70" s="20"/>
      <c r="G70" s="20"/>
      <c r="H70" s="20"/>
      <c r="I70" s="20"/>
    </row>
    <row r="71" spans="1:9" ht="165">
      <c r="A71" s="53">
        <v>67</v>
      </c>
      <c r="B71" s="54" t="s">
        <v>80</v>
      </c>
      <c r="C71" s="20" t="s">
        <v>78</v>
      </c>
      <c r="D71" s="20"/>
      <c r="E71" s="55"/>
      <c r="F71" s="20"/>
      <c r="G71" s="20"/>
      <c r="H71" s="20"/>
      <c r="I71" s="20"/>
    </row>
    <row r="72" spans="1:9" ht="210">
      <c r="A72" s="53">
        <v>68</v>
      </c>
      <c r="B72" s="54" t="s">
        <v>81</v>
      </c>
      <c r="C72" s="20" t="s">
        <v>19</v>
      </c>
      <c r="D72" s="20"/>
      <c r="E72" s="55"/>
      <c r="F72" s="20"/>
      <c r="G72" s="20"/>
      <c r="H72" s="20"/>
      <c r="I72" s="20"/>
    </row>
    <row r="73" spans="1:9" ht="210">
      <c r="A73" s="53">
        <v>69</v>
      </c>
      <c r="B73" s="54" t="s">
        <v>82</v>
      </c>
      <c r="C73" s="20" t="s">
        <v>19</v>
      </c>
      <c r="D73" s="20"/>
      <c r="E73" s="55"/>
      <c r="F73" s="20"/>
      <c r="G73" s="20"/>
      <c r="H73" s="20"/>
      <c r="I73" s="20"/>
    </row>
    <row r="74" spans="1:9" ht="165">
      <c r="A74" s="53">
        <v>70</v>
      </c>
      <c r="B74" s="54" t="s">
        <v>83</v>
      </c>
      <c r="C74" s="20" t="s">
        <v>19</v>
      </c>
      <c r="D74" s="20"/>
      <c r="E74" s="55"/>
      <c r="F74" s="20"/>
      <c r="G74" s="20"/>
      <c r="H74" s="20"/>
      <c r="I74" s="20"/>
    </row>
    <row r="75" spans="1:9" ht="150">
      <c r="A75" s="53">
        <v>71</v>
      </c>
      <c r="B75" s="54" t="s">
        <v>84</v>
      </c>
      <c r="C75" s="20" t="s">
        <v>19</v>
      </c>
      <c r="D75" s="20"/>
      <c r="E75" s="55"/>
      <c r="F75" s="20"/>
      <c r="G75" s="20"/>
      <c r="H75" s="20"/>
      <c r="I75" s="20"/>
    </row>
    <row r="76" spans="1:9" ht="225">
      <c r="A76" s="53">
        <v>72</v>
      </c>
      <c r="B76" s="54" t="s">
        <v>85</v>
      </c>
      <c r="C76" s="20" t="s">
        <v>19</v>
      </c>
      <c r="D76" s="20"/>
      <c r="E76" s="55"/>
      <c r="F76" s="20"/>
      <c r="G76" s="20"/>
      <c r="H76" s="20"/>
      <c r="I76" s="20"/>
    </row>
    <row r="77" spans="1:9" ht="225">
      <c r="A77" s="53">
        <v>73</v>
      </c>
      <c r="B77" s="54" t="s">
        <v>86</v>
      </c>
      <c r="C77" s="20" t="s">
        <v>19</v>
      </c>
      <c r="D77" s="20"/>
      <c r="E77" s="55"/>
      <c r="F77" s="20"/>
      <c r="G77" s="20"/>
      <c r="H77" s="20"/>
      <c r="I77" s="20"/>
    </row>
    <row r="78" spans="1:9" ht="285">
      <c r="A78" s="53">
        <v>74</v>
      </c>
      <c r="B78" s="54" t="s">
        <v>87</v>
      </c>
      <c r="C78" s="20" t="s">
        <v>19</v>
      </c>
      <c r="D78" s="20"/>
      <c r="E78" s="55"/>
      <c r="F78" s="20"/>
      <c r="G78" s="20"/>
      <c r="H78" s="20"/>
      <c r="I78" s="20"/>
    </row>
    <row r="79" spans="1:9" ht="285">
      <c r="A79" s="53">
        <v>75</v>
      </c>
      <c r="B79" s="54" t="s">
        <v>88</v>
      </c>
      <c r="C79" s="20" t="s">
        <v>19</v>
      </c>
      <c r="D79" s="20"/>
      <c r="E79" s="55"/>
      <c r="F79" s="20"/>
      <c r="G79" s="20"/>
      <c r="H79" s="20"/>
      <c r="I79" s="20"/>
    </row>
    <row r="80" spans="1:9" ht="390">
      <c r="A80" s="53">
        <v>76</v>
      </c>
      <c r="B80" s="54" t="s">
        <v>89</v>
      </c>
      <c r="C80" s="20" t="s">
        <v>19</v>
      </c>
      <c r="D80" s="20"/>
      <c r="E80" s="55"/>
      <c r="F80" s="20"/>
      <c r="G80" s="20"/>
      <c r="H80" s="20"/>
      <c r="I80" s="20"/>
    </row>
    <row r="81" spans="1:9" ht="315">
      <c r="A81" s="53">
        <v>77</v>
      </c>
      <c r="B81" s="54" t="s">
        <v>90</v>
      </c>
      <c r="C81" s="20" t="s">
        <v>19</v>
      </c>
      <c r="D81" s="20"/>
      <c r="E81" s="55"/>
      <c r="F81" s="20"/>
      <c r="G81" s="20"/>
      <c r="H81" s="20"/>
      <c r="I81" s="20"/>
    </row>
    <row r="82" spans="1:9" ht="45">
      <c r="A82" s="53">
        <v>78</v>
      </c>
      <c r="B82" s="54" t="s">
        <v>91</v>
      </c>
      <c r="C82" s="20" t="s">
        <v>92</v>
      </c>
      <c r="D82" s="20"/>
      <c r="E82" s="55"/>
      <c r="F82" s="20"/>
      <c r="G82" s="20"/>
      <c r="H82" s="20"/>
      <c r="I82" s="20"/>
    </row>
    <row r="83" spans="1:9" ht="195">
      <c r="A83" s="53">
        <v>79</v>
      </c>
      <c r="B83" s="54" t="s">
        <v>93</v>
      </c>
      <c r="C83" s="20" t="s">
        <v>19</v>
      </c>
      <c r="D83" s="20"/>
      <c r="E83" s="55"/>
      <c r="F83" s="20"/>
      <c r="G83" s="20"/>
      <c r="H83" s="20"/>
      <c r="I83" s="20"/>
    </row>
    <row r="84" spans="1:9" ht="120">
      <c r="A84" s="53">
        <v>80</v>
      </c>
      <c r="B84" s="54" t="s">
        <v>94</v>
      </c>
      <c r="C84" s="20" t="s">
        <v>19</v>
      </c>
      <c r="D84" s="20"/>
      <c r="E84" s="55"/>
      <c r="F84" s="20"/>
      <c r="G84" s="20"/>
      <c r="H84" s="20"/>
      <c r="I84" s="20"/>
    </row>
    <row r="85" spans="1:9" ht="105">
      <c r="A85" s="53">
        <v>81</v>
      </c>
      <c r="B85" s="54" t="s">
        <v>95</v>
      </c>
      <c r="C85" s="20" t="s">
        <v>7</v>
      </c>
      <c r="D85" s="20"/>
      <c r="E85" s="55"/>
      <c r="F85" s="20"/>
      <c r="G85" s="20"/>
      <c r="H85" s="20"/>
      <c r="I85" s="20"/>
    </row>
    <row r="86" spans="1:9" ht="45">
      <c r="A86" s="53">
        <v>82</v>
      </c>
      <c r="B86" s="54" t="s">
        <v>96</v>
      </c>
      <c r="C86" s="20" t="s">
        <v>92</v>
      </c>
      <c r="D86" s="20"/>
      <c r="E86" s="55"/>
      <c r="F86" s="20"/>
      <c r="G86" s="20"/>
      <c r="H86" s="20"/>
      <c r="I86" s="20"/>
    </row>
    <row r="87" spans="1:9" ht="165">
      <c r="A87" s="53">
        <v>83</v>
      </c>
      <c r="B87" s="54" t="s">
        <v>97</v>
      </c>
      <c r="C87" s="20" t="s">
        <v>98</v>
      </c>
      <c r="D87" s="20"/>
      <c r="E87" s="55"/>
      <c r="F87" s="20"/>
      <c r="G87" s="20"/>
      <c r="H87" s="20"/>
      <c r="I87" s="20"/>
    </row>
    <row r="88" spans="1:9" ht="165">
      <c r="A88" s="53">
        <v>84</v>
      </c>
      <c r="B88" s="54" t="s">
        <v>99</v>
      </c>
      <c r="C88" s="20" t="s">
        <v>98</v>
      </c>
      <c r="D88" s="20"/>
      <c r="E88" s="55"/>
      <c r="F88" s="20"/>
      <c r="G88" s="20"/>
      <c r="H88" s="20"/>
      <c r="I88" s="20"/>
    </row>
    <row r="89" spans="1:9" ht="300">
      <c r="A89" s="53">
        <v>85</v>
      </c>
      <c r="B89" s="54" t="s">
        <v>100</v>
      </c>
      <c r="C89" s="20" t="s">
        <v>98</v>
      </c>
      <c r="D89" s="20"/>
      <c r="E89" s="55"/>
      <c r="F89" s="20"/>
      <c r="G89" s="20"/>
      <c r="H89" s="20"/>
      <c r="I89" s="20"/>
    </row>
    <row r="90" spans="1:9" ht="120">
      <c r="A90" s="53">
        <v>86</v>
      </c>
      <c r="B90" s="54" t="s">
        <v>101</v>
      </c>
      <c r="C90" s="20" t="s">
        <v>19</v>
      </c>
      <c r="D90" s="20"/>
      <c r="E90" s="55"/>
      <c r="F90" s="20"/>
      <c r="G90" s="20"/>
      <c r="H90" s="20"/>
      <c r="I90" s="20"/>
    </row>
    <row r="91" spans="1:9" ht="165">
      <c r="A91" s="53">
        <v>87</v>
      </c>
      <c r="B91" s="54" t="s">
        <v>102</v>
      </c>
      <c r="C91" s="20" t="s">
        <v>103</v>
      </c>
      <c r="D91" s="20"/>
      <c r="E91" s="55"/>
      <c r="F91" s="20"/>
      <c r="G91" s="20"/>
      <c r="H91" s="20"/>
      <c r="I91" s="20"/>
    </row>
    <row r="92" spans="1:9" ht="135">
      <c r="A92" s="53">
        <v>88</v>
      </c>
      <c r="B92" s="54" t="s">
        <v>104</v>
      </c>
      <c r="C92" s="20" t="s">
        <v>19</v>
      </c>
      <c r="D92" s="20"/>
      <c r="E92" s="55"/>
      <c r="F92" s="20"/>
      <c r="G92" s="20"/>
      <c r="H92" s="20"/>
      <c r="I92" s="20"/>
    </row>
    <row r="93" spans="1:9" ht="150">
      <c r="A93" s="53">
        <v>89</v>
      </c>
      <c r="B93" s="54" t="s">
        <v>105</v>
      </c>
      <c r="C93" s="20" t="s">
        <v>19</v>
      </c>
      <c r="D93" s="20"/>
      <c r="E93" s="55"/>
      <c r="F93" s="20"/>
      <c r="G93" s="20"/>
      <c r="H93" s="20"/>
      <c r="I93" s="20"/>
    </row>
    <row r="94" spans="1:9">
      <c r="A94" s="53"/>
      <c r="B94" s="56" t="s">
        <v>252</v>
      </c>
      <c r="C94" s="20"/>
      <c r="D94" s="20"/>
      <c r="E94" s="55"/>
      <c r="F94" s="20"/>
      <c r="G94" s="20"/>
      <c r="H94" s="20"/>
      <c r="I94" s="20"/>
    </row>
    <row r="95" spans="1:9" ht="225">
      <c r="A95" s="53">
        <v>90</v>
      </c>
      <c r="B95" s="54" t="s">
        <v>106</v>
      </c>
      <c r="C95" s="20" t="s">
        <v>92</v>
      </c>
      <c r="D95" s="20"/>
      <c r="E95" s="55"/>
      <c r="F95" s="20"/>
      <c r="G95" s="20"/>
      <c r="H95" s="20"/>
      <c r="I95" s="20"/>
    </row>
    <row r="96" spans="1:9" ht="165">
      <c r="A96" s="53">
        <v>91</v>
      </c>
      <c r="B96" s="54" t="s">
        <v>107</v>
      </c>
      <c r="C96" s="20" t="s">
        <v>108</v>
      </c>
      <c r="D96" s="20"/>
      <c r="E96" s="55"/>
      <c r="F96" s="20"/>
      <c r="G96" s="20"/>
      <c r="H96" s="20"/>
      <c r="I96" s="20"/>
    </row>
    <row r="97" spans="1:9" ht="150">
      <c r="A97" s="53">
        <v>92</v>
      </c>
      <c r="B97" s="54" t="s">
        <v>109</v>
      </c>
      <c r="C97" s="20" t="s">
        <v>92</v>
      </c>
      <c r="D97" s="20"/>
      <c r="E97" s="55"/>
      <c r="F97" s="20"/>
      <c r="G97" s="20"/>
      <c r="H97" s="20"/>
      <c r="I97" s="20"/>
    </row>
    <row r="98" spans="1:9" ht="105">
      <c r="A98" s="53">
        <v>93</v>
      </c>
      <c r="B98" s="54" t="s">
        <v>110</v>
      </c>
      <c r="C98" s="20" t="s">
        <v>92</v>
      </c>
      <c r="D98" s="20"/>
      <c r="E98" s="55"/>
      <c r="F98" s="20"/>
      <c r="G98" s="20"/>
      <c r="H98" s="20"/>
      <c r="I98" s="20"/>
    </row>
    <row r="99" spans="1:9" ht="135">
      <c r="A99" s="53">
        <v>94</v>
      </c>
      <c r="B99" s="54" t="s">
        <v>111</v>
      </c>
      <c r="C99" s="20" t="s">
        <v>108</v>
      </c>
      <c r="D99" s="20"/>
      <c r="E99" s="55"/>
      <c r="F99" s="20"/>
      <c r="G99" s="20"/>
      <c r="H99" s="20"/>
      <c r="I99" s="20"/>
    </row>
    <row r="100" spans="1:9" ht="105">
      <c r="A100" s="53">
        <v>95</v>
      </c>
      <c r="B100" s="54" t="s">
        <v>112</v>
      </c>
      <c r="C100" s="20" t="s">
        <v>108</v>
      </c>
      <c r="D100" s="20"/>
      <c r="E100" s="55"/>
      <c r="F100" s="20"/>
      <c r="G100" s="20"/>
      <c r="H100" s="20"/>
      <c r="I100" s="20"/>
    </row>
    <row r="101" spans="1:9" ht="105">
      <c r="A101" s="53">
        <v>96</v>
      </c>
      <c r="B101" s="54" t="s">
        <v>113</v>
      </c>
      <c r="C101" s="20" t="s">
        <v>108</v>
      </c>
      <c r="D101" s="20"/>
      <c r="E101" s="55"/>
      <c r="F101" s="20"/>
      <c r="G101" s="20"/>
      <c r="H101" s="20"/>
      <c r="I101" s="20"/>
    </row>
    <row r="102" spans="1:9" ht="210">
      <c r="A102" s="53">
        <v>97</v>
      </c>
      <c r="B102" s="54" t="s">
        <v>114</v>
      </c>
      <c r="C102" s="20" t="s">
        <v>115</v>
      </c>
      <c r="D102" s="20"/>
      <c r="E102" s="55"/>
      <c r="F102" s="20"/>
      <c r="G102" s="20"/>
      <c r="H102" s="20"/>
      <c r="I102" s="20"/>
    </row>
    <row r="103" spans="1:9" ht="150">
      <c r="A103" s="53">
        <v>98</v>
      </c>
      <c r="B103" s="54" t="s">
        <v>117</v>
      </c>
      <c r="C103" s="20" t="s">
        <v>115</v>
      </c>
      <c r="D103" s="20"/>
      <c r="E103" s="55"/>
      <c r="F103" s="20"/>
      <c r="G103" s="20"/>
      <c r="H103" s="20"/>
      <c r="I103" s="20"/>
    </row>
    <row r="104" spans="1:9" ht="150">
      <c r="A104" s="53">
        <v>99</v>
      </c>
      <c r="B104" s="54" t="s">
        <v>118</v>
      </c>
      <c r="C104" s="20" t="s">
        <v>115</v>
      </c>
      <c r="D104" s="20"/>
      <c r="E104" s="55"/>
      <c r="F104" s="20"/>
      <c r="G104" s="20"/>
      <c r="H104" s="20"/>
      <c r="I104" s="20"/>
    </row>
    <row r="105" spans="1:9" ht="120">
      <c r="A105" s="53">
        <v>100</v>
      </c>
      <c r="B105" s="54" t="s">
        <v>119</v>
      </c>
      <c r="C105" s="20" t="s">
        <v>120</v>
      </c>
      <c r="D105" s="20"/>
      <c r="E105" s="55"/>
      <c r="F105" s="20"/>
      <c r="G105" s="20"/>
      <c r="H105" s="20"/>
      <c r="I105" s="20"/>
    </row>
    <row r="106" spans="1:9" ht="300">
      <c r="A106" s="53">
        <v>101</v>
      </c>
      <c r="B106" s="54" t="s">
        <v>121</v>
      </c>
      <c r="C106" s="20" t="s">
        <v>92</v>
      </c>
      <c r="D106" s="20"/>
      <c r="E106" s="55"/>
      <c r="F106" s="20"/>
      <c r="G106" s="20"/>
      <c r="H106" s="20"/>
      <c r="I106" s="20"/>
    </row>
    <row r="107" spans="1:9" ht="150">
      <c r="A107" s="53">
        <v>102</v>
      </c>
      <c r="B107" s="54" t="s">
        <v>122</v>
      </c>
      <c r="C107" s="20" t="s">
        <v>92</v>
      </c>
      <c r="D107" s="20"/>
      <c r="E107" s="55"/>
      <c r="F107" s="20"/>
      <c r="G107" s="20"/>
      <c r="H107" s="20"/>
      <c r="I107" s="20"/>
    </row>
    <row r="108" spans="1:9" ht="105">
      <c r="A108" s="53">
        <v>103</v>
      </c>
      <c r="B108" s="54" t="s">
        <v>123</v>
      </c>
      <c r="C108" s="20" t="s">
        <v>92</v>
      </c>
      <c r="D108" s="20"/>
      <c r="E108" s="55"/>
      <c r="F108" s="20"/>
      <c r="G108" s="20"/>
      <c r="H108" s="20"/>
      <c r="I108" s="20"/>
    </row>
    <row r="109" spans="1:9" ht="105">
      <c r="A109" s="53">
        <v>104</v>
      </c>
      <c r="B109" s="54" t="s">
        <v>124</v>
      </c>
      <c r="C109" s="20" t="s">
        <v>92</v>
      </c>
      <c r="D109" s="20"/>
      <c r="E109" s="55"/>
      <c r="F109" s="20"/>
      <c r="G109" s="20"/>
      <c r="H109" s="20"/>
      <c r="I109" s="20"/>
    </row>
    <row r="110" spans="1:9" ht="90">
      <c r="A110" s="53">
        <v>105</v>
      </c>
      <c r="B110" s="54" t="s">
        <v>125</v>
      </c>
      <c r="C110" s="20" t="s">
        <v>92</v>
      </c>
      <c r="D110" s="20"/>
      <c r="E110" s="55"/>
      <c r="F110" s="20"/>
      <c r="G110" s="20"/>
      <c r="H110" s="20"/>
      <c r="I110" s="20"/>
    </row>
    <row r="111" spans="1:9" ht="120">
      <c r="A111" s="53">
        <v>106</v>
      </c>
      <c r="B111" s="54" t="s">
        <v>126</v>
      </c>
      <c r="C111" s="20" t="s">
        <v>92</v>
      </c>
      <c r="D111" s="20"/>
      <c r="E111" s="55"/>
      <c r="F111" s="20"/>
      <c r="G111" s="20"/>
      <c r="H111" s="20"/>
      <c r="I111" s="20"/>
    </row>
    <row r="112" spans="1:9" ht="60">
      <c r="A112" s="53">
        <v>107</v>
      </c>
      <c r="B112" s="54" t="s">
        <v>127</v>
      </c>
      <c r="C112" s="20" t="s">
        <v>128</v>
      </c>
      <c r="D112" s="20"/>
      <c r="E112" s="55"/>
      <c r="F112" s="20"/>
      <c r="G112" s="20"/>
      <c r="H112" s="20"/>
      <c r="I112" s="20"/>
    </row>
    <row r="113" spans="1:9" ht="105">
      <c r="A113" s="53">
        <v>108</v>
      </c>
      <c r="B113" s="54" t="s">
        <v>129</v>
      </c>
      <c r="C113" s="20" t="s">
        <v>130</v>
      </c>
      <c r="D113" s="20"/>
      <c r="E113" s="55"/>
      <c r="F113" s="20"/>
      <c r="G113" s="20"/>
      <c r="H113" s="20"/>
      <c r="I113" s="20"/>
    </row>
    <row r="114" spans="1:9" ht="135">
      <c r="A114" s="53">
        <v>109</v>
      </c>
      <c r="B114" s="54" t="s">
        <v>131</v>
      </c>
      <c r="C114" s="20" t="s">
        <v>132</v>
      </c>
      <c r="D114" s="20"/>
      <c r="E114" s="55"/>
      <c r="F114" s="20"/>
      <c r="G114" s="20"/>
      <c r="H114" s="20"/>
      <c r="I114" s="20"/>
    </row>
    <row r="115" spans="1:9" ht="105">
      <c r="A115" s="53">
        <v>110</v>
      </c>
      <c r="B115" s="54" t="s">
        <v>133</v>
      </c>
      <c r="C115" s="20" t="s">
        <v>92</v>
      </c>
      <c r="D115" s="20"/>
      <c r="E115" s="55"/>
      <c r="F115" s="20"/>
      <c r="G115" s="20"/>
      <c r="H115" s="20"/>
      <c r="I115" s="20"/>
    </row>
    <row r="116" spans="1:9" ht="105">
      <c r="A116" s="53">
        <v>111</v>
      </c>
      <c r="B116" s="54" t="s">
        <v>134</v>
      </c>
      <c r="C116" s="20" t="s">
        <v>92</v>
      </c>
      <c r="D116" s="20"/>
      <c r="E116" s="55"/>
      <c r="F116" s="20"/>
      <c r="G116" s="20"/>
      <c r="H116" s="20"/>
      <c r="I116" s="20"/>
    </row>
    <row r="117" spans="1:9" ht="45">
      <c r="A117" s="53">
        <v>112</v>
      </c>
      <c r="B117" s="54" t="s">
        <v>135</v>
      </c>
      <c r="C117" s="20" t="s">
        <v>136</v>
      </c>
      <c r="D117" s="20"/>
      <c r="E117" s="55"/>
      <c r="F117" s="20"/>
      <c r="G117" s="20"/>
      <c r="H117" s="20"/>
      <c r="I117" s="20"/>
    </row>
    <row r="118" spans="1:9" ht="75">
      <c r="A118" s="53">
        <v>113</v>
      </c>
      <c r="B118" s="54" t="s">
        <v>137</v>
      </c>
      <c r="C118" s="20" t="s">
        <v>138</v>
      </c>
      <c r="D118" s="20"/>
      <c r="E118" s="55"/>
      <c r="F118" s="20"/>
      <c r="G118" s="20"/>
      <c r="H118" s="20"/>
      <c r="I118" s="20"/>
    </row>
    <row r="119" spans="1:9" ht="105">
      <c r="A119" s="53">
        <v>114</v>
      </c>
      <c r="B119" s="54" t="s">
        <v>139</v>
      </c>
      <c r="C119" s="20" t="s">
        <v>138</v>
      </c>
      <c r="D119" s="20"/>
      <c r="E119" s="55"/>
      <c r="F119" s="20"/>
      <c r="G119" s="20"/>
      <c r="H119" s="20"/>
      <c r="I119" s="20"/>
    </row>
    <row r="120" spans="1:9">
      <c r="A120" s="53"/>
      <c r="B120" s="56" t="s">
        <v>253</v>
      </c>
      <c r="C120" s="20"/>
      <c r="D120" s="20"/>
      <c r="E120" s="55"/>
      <c r="F120" s="20"/>
      <c r="G120" s="20"/>
      <c r="H120" s="20"/>
      <c r="I120" s="20"/>
    </row>
    <row r="121" spans="1:9" ht="195">
      <c r="A121" s="53">
        <v>115</v>
      </c>
      <c r="B121" s="54" t="s">
        <v>140</v>
      </c>
      <c r="C121" s="20" t="s">
        <v>141</v>
      </c>
      <c r="D121" s="20"/>
      <c r="E121" s="55"/>
      <c r="F121" s="20"/>
      <c r="G121" s="20"/>
      <c r="H121" s="20"/>
      <c r="I121" s="20"/>
    </row>
    <row r="122" spans="1:9" ht="195">
      <c r="A122" s="53">
        <v>116</v>
      </c>
      <c r="B122" s="54" t="s">
        <v>142</v>
      </c>
      <c r="C122" s="20" t="s">
        <v>141</v>
      </c>
      <c r="D122" s="20"/>
      <c r="E122" s="55"/>
      <c r="F122" s="20"/>
      <c r="G122" s="20"/>
      <c r="H122" s="20"/>
      <c r="I122" s="20"/>
    </row>
    <row r="123" spans="1:9" ht="195">
      <c r="A123" s="53">
        <v>117</v>
      </c>
      <c r="B123" s="54" t="s">
        <v>143</v>
      </c>
      <c r="C123" s="20" t="s">
        <v>141</v>
      </c>
      <c r="D123" s="20"/>
      <c r="E123" s="55"/>
      <c r="F123" s="20"/>
      <c r="G123" s="20"/>
      <c r="H123" s="20"/>
      <c r="I123" s="20"/>
    </row>
    <row r="124" spans="1:9" ht="135">
      <c r="A124" s="53">
        <v>118</v>
      </c>
      <c r="B124" s="54" t="s">
        <v>144</v>
      </c>
      <c r="C124" s="20" t="s">
        <v>141</v>
      </c>
      <c r="D124" s="20"/>
      <c r="E124" s="55"/>
      <c r="F124" s="20"/>
      <c r="G124" s="20"/>
      <c r="H124" s="20"/>
      <c r="I124" s="20"/>
    </row>
    <row r="125" spans="1:9" ht="135">
      <c r="A125" s="53">
        <v>119</v>
      </c>
      <c r="B125" s="54" t="s">
        <v>145</v>
      </c>
      <c r="C125" s="20" t="s">
        <v>141</v>
      </c>
      <c r="D125" s="20"/>
      <c r="E125" s="55"/>
      <c r="F125" s="20"/>
      <c r="G125" s="20"/>
      <c r="H125" s="20"/>
      <c r="I125" s="20"/>
    </row>
    <row r="126" spans="1:9" ht="135">
      <c r="A126" s="53">
        <v>120</v>
      </c>
      <c r="B126" s="54" t="s">
        <v>146</v>
      </c>
      <c r="C126" s="20" t="s">
        <v>141</v>
      </c>
      <c r="D126" s="20"/>
      <c r="E126" s="55"/>
      <c r="F126" s="20"/>
      <c r="G126" s="20"/>
      <c r="H126" s="20"/>
      <c r="I126" s="20"/>
    </row>
    <row r="127" spans="1:9" ht="60">
      <c r="A127" s="53">
        <v>121</v>
      </c>
      <c r="B127" s="54" t="s">
        <v>147</v>
      </c>
      <c r="C127" s="20" t="s">
        <v>148</v>
      </c>
      <c r="D127" s="20"/>
      <c r="E127" s="55"/>
      <c r="F127" s="20"/>
      <c r="G127" s="20"/>
      <c r="H127" s="20"/>
      <c r="I127" s="20"/>
    </row>
    <row r="128" spans="1:9" ht="60">
      <c r="A128" s="53">
        <v>122</v>
      </c>
      <c r="B128" s="54" t="s">
        <v>149</v>
      </c>
      <c r="C128" s="20" t="s">
        <v>148</v>
      </c>
      <c r="D128" s="20"/>
      <c r="E128" s="55"/>
      <c r="F128" s="20"/>
      <c r="G128" s="20"/>
      <c r="H128" s="20"/>
      <c r="I128" s="20"/>
    </row>
    <row r="129" spans="1:9" ht="60">
      <c r="A129" s="53">
        <v>123</v>
      </c>
      <c r="B129" s="54" t="s">
        <v>150</v>
      </c>
      <c r="C129" s="20" t="s">
        <v>148</v>
      </c>
      <c r="D129" s="20"/>
      <c r="E129" s="55"/>
      <c r="F129" s="20"/>
      <c r="G129" s="20"/>
      <c r="H129" s="20"/>
      <c r="I129" s="20"/>
    </row>
    <row r="130" spans="1:9" ht="45">
      <c r="A130" s="53">
        <v>124</v>
      </c>
      <c r="B130" s="54" t="s">
        <v>151</v>
      </c>
      <c r="C130" s="20" t="s">
        <v>148</v>
      </c>
      <c r="D130" s="20"/>
      <c r="E130" s="55"/>
      <c r="F130" s="20"/>
      <c r="G130" s="20"/>
      <c r="H130" s="20"/>
      <c r="I130" s="20"/>
    </row>
    <row r="131" spans="1:9" ht="90">
      <c r="A131" s="53">
        <v>125</v>
      </c>
      <c r="B131" s="54" t="s">
        <v>152</v>
      </c>
      <c r="C131" s="20" t="s">
        <v>141</v>
      </c>
      <c r="D131" s="20"/>
      <c r="E131" s="55"/>
      <c r="F131" s="20"/>
      <c r="G131" s="20"/>
      <c r="H131" s="20"/>
      <c r="I131" s="20"/>
    </row>
    <row r="132" spans="1:9" ht="195">
      <c r="A132" s="53">
        <v>126</v>
      </c>
      <c r="B132" s="54" t="s">
        <v>153</v>
      </c>
      <c r="C132" s="20" t="s">
        <v>148</v>
      </c>
      <c r="D132" s="20"/>
      <c r="E132" s="55"/>
      <c r="F132" s="20"/>
      <c r="G132" s="20"/>
      <c r="H132" s="20"/>
      <c r="I132" s="20"/>
    </row>
    <row r="133" spans="1:9" ht="210">
      <c r="A133" s="53">
        <v>127</v>
      </c>
      <c r="B133" s="54" t="s">
        <v>154</v>
      </c>
      <c r="C133" s="20" t="s">
        <v>148</v>
      </c>
      <c r="D133" s="20"/>
      <c r="E133" s="55"/>
      <c r="F133" s="20"/>
      <c r="G133" s="20"/>
      <c r="H133" s="20"/>
      <c r="I133" s="20"/>
    </row>
    <row r="134" spans="1:9" ht="210">
      <c r="A134" s="53">
        <v>128</v>
      </c>
      <c r="B134" s="54" t="s">
        <v>155</v>
      </c>
      <c r="C134" s="20" t="s">
        <v>148</v>
      </c>
      <c r="D134" s="20"/>
      <c r="E134" s="55"/>
      <c r="F134" s="20"/>
      <c r="G134" s="20"/>
      <c r="H134" s="20"/>
      <c r="I134" s="20"/>
    </row>
    <row r="135" spans="1:9" ht="90">
      <c r="A135" s="53">
        <v>129</v>
      </c>
      <c r="B135" s="54" t="s">
        <v>156</v>
      </c>
      <c r="C135" s="20" t="s">
        <v>148</v>
      </c>
      <c r="D135" s="20"/>
      <c r="E135" s="55"/>
      <c r="F135" s="20"/>
      <c r="G135" s="20"/>
      <c r="H135" s="20"/>
      <c r="I135" s="20"/>
    </row>
    <row r="136" spans="1:9" ht="90">
      <c r="A136" s="53">
        <v>130</v>
      </c>
      <c r="B136" s="54" t="s">
        <v>157</v>
      </c>
      <c r="C136" s="20" t="s">
        <v>148</v>
      </c>
      <c r="D136" s="20"/>
      <c r="E136" s="55"/>
      <c r="F136" s="20"/>
      <c r="G136" s="20"/>
      <c r="H136" s="20"/>
      <c r="I136" s="20"/>
    </row>
    <row r="137" spans="1:9" ht="90">
      <c r="A137" s="53">
        <v>131</v>
      </c>
      <c r="B137" s="54" t="s">
        <v>158</v>
      </c>
      <c r="C137" s="20" t="s">
        <v>148</v>
      </c>
      <c r="D137" s="20"/>
      <c r="E137" s="55"/>
      <c r="F137" s="20"/>
      <c r="G137" s="20"/>
      <c r="H137" s="20"/>
      <c r="I137" s="20"/>
    </row>
    <row r="138" spans="1:9" ht="90">
      <c r="A138" s="53">
        <v>132</v>
      </c>
      <c r="B138" s="54" t="s">
        <v>159</v>
      </c>
      <c r="C138" s="20" t="s">
        <v>148</v>
      </c>
      <c r="D138" s="20"/>
      <c r="E138" s="55"/>
      <c r="F138" s="20"/>
      <c r="G138" s="20"/>
      <c r="H138" s="20"/>
      <c r="I138" s="20"/>
    </row>
    <row r="139" spans="1:9" ht="90">
      <c r="A139" s="53">
        <v>133</v>
      </c>
      <c r="B139" s="54" t="s">
        <v>160</v>
      </c>
      <c r="C139" s="20" t="s">
        <v>148</v>
      </c>
      <c r="D139" s="20"/>
      <c r="E139" s="55"/>
      <c r="F139" s="20"/>
      <c r="G139" s="20"/>
      <c r="H139" s="20"/>
      <c r="I139" s="20"/>
    </row>
    <row r="140" spans="1:9" ht="90">
      <c r="A140" s="53">
        <v>134</v>
      </c>
      <c r="B140" s="54" t="s">
        <v>161</v>
      </c>
      <c r="C140" s="20" t="s">
        <v>148</v>
      </c>
      <c r="D140" s="20"/>
      <c r="E140" s="55"/>
      <c r="F140" s="20"/>
      <c r="G140" s="20"/>
      <c r="H140" s="20"/>
      <c r="I140" s="20"/>
    </row>
    <row r="141" spans="1:9" ht="105">
      <c r="A141" s="53">
        <v>135</v>
      </c>
      <c r="B141" s="54" t="s">
        <v>162</v>
      </c>
      <c r="C141" s="20" t="s">
        <v>148</v>
      </c>
      <c r="D141" s="20"/>
      <c r="E141" s="55"/>
      <c r="F141" s="20"/>
      <c r="G141" s="20"/>
      <c r="H141" s="20"/>
      <c r="I141" s="20"/>
    </row>
    <row r="142" spans="1:9" ht="105">
      <c r="A142" s="53">
        <v>136</v>
      </c>
      <c r="B142" s="54" t="s">
        <v>163</v>
      </c>
      <c r="C142" s="20" t="s">
        <v>148</v>
      </c>
      <c r="D142" s="20"/>
      <c r="E142" s="55"/>
      <c r="F142" s="20"/>
      <c r="G142" s="20"/>
      <c r="H142" s="20"/>
      <c r="I142" s="20"/>
    </row>
    <row r="143" spans="1:9" ht="105">
      <c r="A143" s="53">
        <v>137</v>
      </c>
      <c r="B143" s="54" t="s">
        <v>164</v>
      </c>
      <c r="C143" s="20" t="s">
        <v>148</v>
      </c>
      <c r="D143" s="20"/>
      <c r="E143" s="55"/>
      <c r="F143" s="20"/>
      <c r="G143" s="20"/>
      <c r="H143" s="20"/>
      <c r="I143" s="20"/>
    </row>
    <row r="144" spans="1:9" ht="105">
      <c r="A144" s="53">
        <v>138</v>
      </c>
      <c r="B144" s="54" t="s">
        <v>165</v>
      </c>
      <c r="C144" s="20" t="s">
        <v>148</v>
      </c>
      <c r="D144" s="20"/>
      <c r="E144" s="55"/>
      <c r="F144" s="20"/>
      <c r="G144" s="20"/>
      <c r="H144" s="20"/>
      <c r="I144" s="20"/>
    </row>
    <row r="145" spans="1:9" ht="105">
      <c r="A145" s="53">
        <v>139</v>
      </c>
      <c r="B145" s="54" t="s">
        <v>166</v>
      </c>
      <c r="C145" s="20" t="s">
        <v>148</v>
      </c>
      <c r="D145" s="20"/>
      <c r="E145" s="55"/>
      <c r="F145" s="20"/>
      <c r="G145" s="20"/>
      <c r="H145" s="20"/>
      <c r="I145" s="20"/>
    </row>
    <row r="146" spans="1:9" ht="90">
      <c r="A146" s="53">
        <v>140</v>
      </c>
      <c r="B146" s="54" t="s">
        <v>167</v>
      </c>
      <c r="C146" s="20" t="s">
        <v>148</v>
      </c>
      <c r="D146" s="20"/>
      <c r="E146" s="55"/>
      <c r="F146" s="20"/>
      <c r="G146" s="20"/>
      <c r="H146" s="20"/>
      <c r="I146" s="20"/>
    </row>
    <row r="147" spans="1:9" ht="90">
      <c r="A147" s="53">
        <v>141</v>
      </c>
      <c r="B147" s="54" t="s">
        <v>168</v>
      </c>
      <c r="C147" s="20" t="s">
        <v>169</v>
      </c>
      <c r="D147" s="20"/>
      <c r="E147" s="55"/>
      <c r="F147" s="20"/>
      <c r="G147" s="20"/>
      <c r="H147" s="20"/>
      <c r="I147" s="20"/>
    </row>
    <row r="148" spans="1:9" ht="90">
      <c r="A148" s="53">
        <v>142</v>
      </c>
      <c r="B148" s="54" t="s">
        <v>170</v>
      </c>
      <c r="C148" s="20" t="s">
        <v>148</v>
      </c>
      <c r="D148" s="20"/>
      <c r="E148" s="55"/>
      <c r="F148" s="20"/>
      <c r="G148" s="20"/>
      <c r="H148" s="20"/>
      <c r="I148" s="20"/>
    </row>
    <row r="149" spans="1:9" ht="90">
      <c r="A149" s="53">
        <v>143</v>
      </c>
      <c r="B149" s="54" t="s">
        <v>171</v>
      </c>
      <c r="C149" s="20" t="s">
        <v>148</v>
      </c>
      <c r="D149" s="20"/>
      <c r="E149" s="55"/>
      <c r="F149" s="20"/>
      <c r="G149" s="20"/>
      <c r="H149" s="20"/>
      <c r="I149" s="20"/>
    </row>
    <row r="150" spans="1:9" ht="90">
      <c r="A150" s="53">
        <v>144</v>
      </c>
      <c r="B150" s="54" t="s">
        <v>172</v>
      </c>
      <c r="C150" s="20" t="s">
        <v>148</v>
      </c>
      <c r="D150" s="20"/>
      <c r="E150" s="55"/>
      <c r="F150" s="20"/>
      <c r="G150" s="20"/>
      <c r="H150" s="20"/>
      <c r="I150" s="20"/>
    </row>
    <row r="151" spans="1:9" ht="90">
      <c r="A151" s="53">
        <v>145</v>
      </c>
      <c r="B151" s="54" t="s">
        <v>173</v>
      </c>
      <c r="C151" s="20" t="s">
        <v>148</v>
      </c>
      <c r="D151" s="20"/>
      <c r="E151" s="55"/>
      <c r="F151" s="20"/>
      <c r="G151" s="20"/>
      <c r="H151" s="20"/>
      <c r="I151" s="20"/>
    </row>
    <row r="152" spans="1:9" ht="105">
      <c r="A152" s="53">
        <v>146</v>
      </c>
      <c r="B152" s="54" t="s">
        <v>174</v>
      </c>
      <c r="C152" s="20" t="s">
        <v>148</v>
      </c>
      <c r="D152" s="20"/>
      <c r="E152" s="55"/>
      <c r="F152" s="20"/>
      <c r="G152" s="20"/>
      <c r="H152" s="20"/>
      <c r="I152" s="20"/>
    </row>
    <row r="153" spans="1:9" ht="90">
      <c r="A153" s="53">
        <v>147</v>
      </c>
      <c r="B153" s="54" t="s">
        <v>175</v>
      </c>
      <c r="C153" s="20" t="s">
        <v>148</v>
      </c>
      <c r="D153" s="20"/>
      <c r="E153" s="55"/>
      <c r="F153" s="20"/>
      <c r="G153" s="20"/>
      <c r="H153" s="20"/>
      <c r="I153" s="20"/>
    </row>
    <row r="154" spans="1:9" ht="90">
      <c r="A154" s="53">
        <v>148</v>
      </c>
      <c r="B154" s="54" t="s">
        <v>176</v>
      </c>
      <c r="C154" s="20" t="s">
        <v>141</v>
      </c>
      <c r="D154" s="20"/>
      <c r="E154" s="55"/>
      <c r="F154" s="20"/>
      <c r="G154" s="20"/>
      <c r="H154" s="20"/>
      <c r="I154" s="20"/>
    </row>
    <row r="155" spans="1:9" ht="90">
      <c r="A155" s="53">
        <v>149</v>
      </c>
      <c r="B155" s="54" t="s">
        <v>177</v>
      </c>
      <c r="C155" s="20" t="s">
        <v>141</v>
      </c>
      <c r="D155" s="20"/>
      <c r="E155" s="55"/>
      <c r="F155" s="20"/>
      <c r="G155" s="20"/>
      <c r="H155" s="20"/>
      <c r="I155" s="20"/>
    </row>
    <row r="156" spans="1:9" ht="90">
      <c r="A156" s="53">
        <v>150</v>
      </c>
      <c r="B156" s="54" t="s">
        <v>178</v>
      </c>
      <c r="C156" s="20" t="s">
        <v>141</v>
      </c>
      <c r="D156" s="20"/>
      <c r="E156" s="55"/>
      <c r="F156" s="20"/>
      <c r="G156" s="20"/>
      <c r="H156" s="20"/>
      <c r="I156" s="20"/>
    </row>
    <row r="157" spans="1:9" ht="90">
      <c r="A157" s="53">
        <v>151</v>
      </c>
      <c r="B157" s="54" t="s">
        <v>179</v>
      </c>
      <c r="C157" s="20" t="s">
        <v>141</v>
      </c>
      <c r="D157" s="20"/>
      <c r="E157" s="55"/>
      <c r="F157" s="20"/>
      <c r="G157" s="20"/>
      <c r="H157" s="20"/>
      <c r="I157" s="20"/>
    </row>
    <row r="158" spans="1:9" ht="75">
      <c r="A158" s="53">
        <v>152</v>
      </c>
      <c r="B158" s="54" t="s">
        <v>180</v>
      </c>
      <c r="C158" s="20" t="s">
        <v>181</v>
      </c>
      <c r="D158" s="20"/>
      <c r="E158" s="55"/>
      <c r="F158" s="20"/>
      <c r="G158" s="20"/>
      <c r="H158" s="20"/>
      <c r="I158" s="20"/>
    </row>
    <row r="159" spans="1:9" ht="120">
      <c r="A159" s="53">
        <v>153</v>
      </c>
      <c r="B159" s="54" t="s">
        <v>182</v>
      </c>
      <c r="C159" s="20" t="s">
        <v>181</v>
      </c>
      <c r="D159" s="20"/>
      <c r="E159" s="55"/>
      <c r="F159" s="20"/>
      <c r="G159" s="20"/>
      <c r="H159" s="20"/>
      <c r="I159" s="20"/>
    </row>
    <row r="160" spans="1:9" ht="75">
      <c r="A160" s="53">
        <v>154</v>
      </c>
      <c r="B160" s="54" t="s">
        <v>183</v>
      </c>
      <c r="C160" s="20" t="s">
        <v>132</v>
      </c>
      <c r="D160" s="20"/>
      <c r="E160" s="55"/>
      <c r="F160" s="20"/>
      <c r="G160" s="20"/>
      <c r="H160" s="20"/>
      <c r="I160" s="20"/>
    </row>
    <row r="161" spans="1:9" ht="75">
      <c r="A161" s="53">
        <v>155</v>
      </c>
      <c r="B161" s="54" t="s">
        <v>184</v>
      </c>
      <c r="C161" s="20" t="s">
        <v>132</v>
      </c>
      <c r="D161" s="20"/>
      <c r="E161" s="55"/>
      <c r="F161" s="20"/>
      <c r="G161" s="20"/>
      <c r="H161" s="20"/>
      <c r="I161" s="20"/>
    </row>
    <row r="162" spans="1:9" ht="60">
      <c r="A162" s="53">
        <v>156</v>
      </c>
      <c r="B162" s="54" t="s">
        <v>185</v>
      </c>
      <c r="C162" s="20" t="s">
        <v>148</v>
      </c>
      <c r="D162" s="20"/>
      <c r="E162" s="55"/>
      <c r="F162" s="20"/>
      <c r="G162" s="20"/>
      <c r="H162" s="20"/>
      <c r="I162" s="20"/>
    </row>
    <row r="163" spans="1:9" ht="75">
      <c r="A163" s="53">
        <v>157</v>
      </c>
      <c r="B163" s="54" t="s">
        <v>186</v>
      </c>
      <c r="C163" s="20" t="s">
        <v>148</v>
      </c>
      <c r="D163" s="20"/>
      <c r="E163" s="55"/>
      <c r="F163" s="20"/>
      <c r="G163" s="20"/>
      <c r="H163" s="20"/>
      <c r="I163" s="20"/>
    </row>
    <row r="164" spans="1:9" ht="75">
      <c r="A164" s="53">
        <v>158</v>
      </c>
      <c r="B164" s="54" t="s">
        <v>187</v>
      </c>
      <c r="C164" s="20" t="s">
        <v>148</v>
      </c>
      <c r="D164" s="20"/>
      <c r="E164" s="55"/>
      <c r="F164" s="20"/>
      <c r="G164" s="20"/>
      <c r="H164" s="20"/>
      <c r="I164" s="20"/>
    </row>
    <row r="165" spans="1:9" ht="180">
      <c r="A165" s="53">
        <v>159</v>
      </c>
      <c r="B165" s="54" t="s">
        <v>188</v>
      </c>
      <c r="C165" s="20" t="s">
        <v>148</v>
      </c>
      <c r="D165" s="20"/>
      <c r="E165" s="55"/>
      <c r="F165" s="20"/>
      <c r="G165" s="20"/>
      <c r="H165" s="20"/>
      <c r="I165" s="20"/>
    </row>
    <row r="166" spans="1:9" ht="75">
      <c r="A166" s="53">
        <v>160</v>
      </c>
      <c r="B166" s="54" t="s">
        <v>189</v>
      </c>
      <c r="C166" s="20" t="s">
        <v>148</v>
      </c>
      <c r="D166" s="20"/>
      <c r="E166" s="55"/>
      <c r="F166" s="20"/>
      <c r="G166" s="20"/>
      <c r="H166" s="20"/>
      <c r="I166" s="20"/>
    </row>
    <row r="167" spans="1:9" ht="75">
      <c r="A167" s="53">
        <v>161</v>
      </c>
      <c r="B167" s="54" t="s">
        <v>190</v>
      </c>
      <c r="C167" s="20" t="s">
        <v>148</v>
      </c>
      <c r="D167" s="20"/>
      <c r="E167" s="55"/>
      <c r="F167" s="20"/>
      <c r="G167" s="20"/>
      <c r="H167" s="20"/>
      <c r="I167" s="20"/>
    </row>
    <row r="168" spans="1:9" ht="150">
      <c r="A168" s="53">
        <v>162</v>
      </c>
      <c r="B168" s="54" t="s">
        <v>191</v>
      </c>
      <c r="C168" s="20" t="s">
        <v>148</v>
      </c>
      <c r="D168" s="20"/>
      <c r="E168" s="55"/>
      <c r="F168" s="20"/>
      <c r="G168" s="20"/>
      <c r="H168" s="20"/>
      <c r="I168" s="20"/>
    </row>
    <row r="169" spans="1:9" ht="165">
      <c r="A169" s="53">
        <v>163</v>
      </c>
      <c r="B169" s="54" t="s">
        <v>192</v>
      </c>
      <c r="C169" s="20" t="s">
        <v>148</v>
      </c>
      <c r="D169" s="20"/>
      <c r="E169" s="55"/>
      <c r="F169" s="20"/>
      <c r="G169" s="20"/>
      <c r="H169" s="20"/>
      <c r="I169" s="20"/>
    </row>
    <row r="170" spans="1:9" ht="150">
      <c r="A170" s="53">
        <v>164</v>
      </c>
      <c r="B170" s="54" t="s">
        <v>193</v>
      </c>
      <c r="C170" s="20" t="s">
        <v>148</v>
      </c>
      <c r="D170" s="20"/>
      <c r="E170" s="55"/>
      <c r="F170" s="20"/>
      <c r="G170" s="20"/>
      <c r="H170" s="20"/>
      <c r="I170" s="20"/>
    </row>
    <row r="171" spans="1:9" ht="120">
      <c r="A171" s="53">
        <v>165</v>
      </c>
      <c r="B171" s="54" t="s">
        <v>194</v>
      </c>
      <c r="C171" s="20" t="s">
        <v>148</v>
      </c>
      <c r="D171" s="20"/>
      <c r="E171" s="55"/>
      <c r="F171" s="20"/>
      <c r="G171" s="20"/>
      <c r="H171" s="20"/>
      <c r="I171" s="20"/>
    </row>
    <row r="172" spans="1:9" ht="120">
      <c r="A172" s="53">
        <v>166</v>
      </c>
      <c r="B172" s="54" t="s">
        <v>195</v>
      </c>
      <c r="C172" s="20" t="s">
        <v>148</v>
      </c>
      <c r="D172" s="20"/>
      <c r="E172" s="55"/>
      <c r="F172" s="20"/>
      <c r="G172" s="20"/>
      <c r="H172" s="20"/>
      <c r="I172" s="20"/>
    </row>
    <row r="173" spans="1:9" ht="90">
      <c r="A173" s="53">
        <v>167</v>
      </c>
      <c r="B173" s="54" t="s">
        <v>196</v>
      </c>
      <c r="C173" s="20" t="s">
        <v>148</v>
      </c>
      <c r="D173" s="20"/>
      <c r="E173" s="55"/>
      <c r="F173" s="20"/>
      <c r="G173" s="20"/>
      <c r="H173" s="20"/>
      <c r="I173" s="20"/>
    </row>
    <row r="174" spans="1:9" ht="75">
      <c r="A174" s="53">
        <v>168</v>
      </c>
      <c r="B174" s="54" t="s">
        <v>197</v>
      </c>
      <c r="C174" s="20" t="s">
        <v>148</v>
      </c>
      <c r="D174" s="20"/>
      <c r="E174" s="55"/>
      <c r="F174" s="20"/>
      <c r="G174" s="20"/>
      <c r="H174" s="20"/>
      <c r="I174" s="20"/>
    </row>
    <row r="175" spans="1:9" ht="90">
      <c r="A175" s="53">
        <v>169</v>
      </c>
      <c r="B175" s="54" t="s">
        <v>198</v>
      </c>
      <c r="C175" s="20" t="s">
        <v>148</v>
      </c>
      <c r="D175" s="20"/>
      <c r="E175" s="55"/>
      <c r="F175" s="20"/>
      <c r="G175" s="20"/>
      <c r="H175" s="20"/>
      <c r="I175" s="20"/>
    </row>
    <row r="176" spans="1:9" ht="90">
      <c r="A176" s="53">
        <v>170</v>
      </c>
      <c r="B176" s="54" t="s">
        <v>199</v>
      </c>
      <c r="C176" s="20" t="s">
        <v>148</v>
      </c>
      <c r="D176" s="20"/>
      <c r="E176" s="55"/>
      <c r="F176" s="20"/>
      <c r="G176" s="20"/>
      <c r="H176" s="20"/>
      <c r="I176" s="20"/>
    </row>
    <row r="177" spans="1:9" ht="90">
      <c r="A177" s="53">
        <v>171</v>
      </c>
      <c r="B177" s="54" t="s">
        <v>200</v>
      </c>
      <c r="C177" s="20" t="s">
        <v>148</v>
      </c>
      <c r="D177" s="20"/>
      <c r="E177" s="55"/>
      <c r="F177" s="20"/>
      <c r="G177" s="20"/>
      <c r="H177" s="20"/>
      <c r="I177" s="20"/>
    </row>
    <row r="178" spans="1:9" ht="120">
      <c r="A178" s="53">
        <v>172</v>
      </c>
      <c r="B178" s="54" t="s">
        <v>201</v>
      </c>
      <c r="C178" s="20" t="s">
        <v>148</v>
      </c>
      <c r="D178" s="20"/>
      <c r="E178" s="55"/>
      <c r="F178" s="20"/>
      <c r="G178" s="20"/>
      <c r="H178" s="20"/>
      <c r="I178" s="20"/>
    </row>
    <row r="179" spans="1:9" ht="105">
      <c r="A179" s="53">
        <v>173</v>
      </c>
      <c r="B179" s="54" t="s">
        <v>202</v>
      </c>
      <c r="C179" s="20" t="s">
        <v>148</v>
      </c>
      <c r="D179" s="20"/>
      <c r="E179" s="55"/>
      <c r="F179" s="20"/>
      <c r="G179" s="20"/>
      <c r="H179" s="20"/>
      <c r="I179" s="20"/>
    </row>
    <row r="180" spans="1:9" ht="75">
      <c r="A180" s="53">
        <v>174</v>
      </c>
      <c r="B180" s="54" t="s">
        <v>203</v>
      </c>
      <c r="C180" s="20" t="s">
        <v>148</v>
      </c>
      <c r="D180" s="20"/>
      <c r="E180" s="55"/>
      <c r="F180" s="20"/>
      <c r="G180" s="20"/>
      <c r="H180" s="20"/>
      <c r="I180" s="20"/>
    </row>
    <row r="181" spans="1:9" ht="60">
      <c r="A181" s="53">
        <v>175</v>
      </c>
      <c r="B181" s="54" t="s">
        <v>204</v>
      </c>
      <c r="C181" s="20" t="s">
        <v>148</v>
      </c>
      <c r="D181" s="20"/>
      <c r="E181" s="55"/>
      <c r="F181" s="20"/>
      <c r="G181" s="20"/>
      <c r="H181" s="20"/>
      <c r="I181" s="20"/>
    </row>
    <row r="182" spans="1:9" ht="45">
      <c r="A182" s="53">
        <v>176</v>
      </c>
      <c r="B182" s="54" t="s">
        <v>205</v>
      </c>
      <c r="C182" s="20" t="s">
        <v>148</v>
      </c>
      <c r="D182" s="20"/>
      <c r="E182" s="55"/>
      <c r="F182" s="20"/>
      <c r="G182" s="20"/>
      <c r="H182" s="20"/>
      <c r="I182" s="20"/>
    </row>
    <row r="183" spans="1:9" ht="210">
      <c r="A183" s="53">
        <v>177</v>
      </c>
      <c r="B183" s="54" t="s">
        <v>206</v>
      </c>
      <c r="C183" s="20" t="s">
        <v>207</v>
      </c>
      <c r="D183" s="20"/>
      <c r="E183" s="55"/>
      <c r="F183" s="20"/>
      <c r="G183" s="20"/>
      <c r="H183" s="20"/>
      <c r="I183" s="20"/>
    </row>
    <row r="184" spans="1:9" ht="90">
      <c r="A184" s="53">
        <v>178</v>
      </c>
      <c r="B184" s="54" t="s">
        <v>208</v>
      </c>
      <c r="C184" s="20" t="s">
        <v>207</v>
      </c>
      <c r="D184" s="20"/>
      <c r="E184" s="55"/>
      <c r="F184" s="20"/>
      <c r="G184" s="20"/>
      <c r="H184" s="20"/>
      <c r="I184" s="20"/>
    </row>
    <row r="185" spans="1:9" ht="180">
      <c r="A185" s="53">
        <v>179</v>
      </c>
      <c r="B185" s="54" t="s">
        <v>209</v>
      </c>
      <c r="C185" s="20" t="s">
        <v>210</v>
      </c>
      <c r="D185" s="20"/>
      <c r="E185" s="55"/>
      <c r="F185" s="20"/>
      <c r="G185" s="20"/>
      <c r="H185" s="20"/>
      <c r="I185" s="20"/>
    </row>
    <row r="186" spans="1:9" ht="45">
      <c r="A186" s="53">
        <v>180</v>
      </c>
      <c r="B186" s="54" t="s">
        <v>211</v>
      </c>
      <c r="C186" s="20" t="s">
        <v>212</v>
      </c>
      <c r="D186" s="20"/>
      <c r="E186" s="55"/>
      <c r="F186" s="20"/>
      <c r="G186" s="20"/>
      <c r="H186" s="20"/>
      <c r="I186" s="20"/>
    </row>
    <row r="187" spans="1:9" ht="210">
      <c r="A187" s="53">
        <v>181</v>
      </c>
      <c r="B187" s="54" t="s">
        <v>213</v>
      </c>
      <c r="C187" s="20" t="s">
        <v>132</v>
      </c>
      <c r="D187" s="20"/>
      <c r="E187" s="55"/>
      <c r="F187" s="20"/>
      <c r="G187" s="20"/>
      <c r="H187" s="20"/>
      <c r="I187" s="20"/>
    </row>
    <row r="188" spans="1:9" ht="90">
      <c r="A188" s="53">
        <v>182</v>
      </c>
      <c r="B188" s="54" t="s">
        <v>214</v>
      </c>
      <c r="C188" s="20" t="s">
        <v>141</v>
      </c>
      <c r="D188" s="20"/>
      <c r="E188" s="55"/>
      <c r="F188" s="20"/>
      <c r="G188" s="20"/>
      <c r="H188" s="20"/>
      <c r="I188" s="20"/>
    </row>
    <row r="189" spans="1:9" ht="90">
      <c r="A189" s="53">
        <v>183</v>
      </c>
      <c r="B189" s="54" t="s">
        <v>214</v>
      </c>
      <c r="C189" s="20" t="s">
        <v>141</v>
      </c>
      <c r="D189" s="20"/>
      <c r="E189" s="55"/>
      <c r="F189" s="20"/>
      <c r="G189" s="20"/>
      <c r="H189" s="20"/>
      <c r="I189" s="20"/>
    </row>
    <row r="190" spans="1:9" ht="90">
      <c r="A190" s="53">
        <v>184</v>
      </c>
      <c r="B190" s="54" t="s">
        <v>215</v>
      </c>
      <c r="C190" s="20" t="s">
        <v>115</v>
      </c>
      <c r="D190" s="20"/>
      <c r="E190" s="55"/>
      <c r="F190" s="20"/>
      <c r="G190" s="20"/>
      <c r="H190" s="20"/>
      <c r="I190" s="20"/>
    </row>
    <row r="191" spans="1:9" ht="75">
      <c r="A191" s="53">
        <v>185</v>
      </c>
      <c r="B191" s="54" t="s">
        <v>216</v>
      </c>
      <c r="C191" s="20" t="s">
        <v>115</v>
      </c>
      <c r="D191" s="20"/>
      <c r="E191" s="55"/>
      <c r="F191" s="20"/>
      <c r="G191" s="20"/>
      <c r="H191" s="20"/>
      <c r="I191" s="20"/>
    </row>
    <row r="192" spans="1:9" ht="75">
      <c r="A192" s="53">
        <v>186</v>
      </c>
      <c r="B192" s="54" t="s">
        <v>217</v>
      </c>
      <c r="C192" s="20" t="s">
        <v>115</v>
      </c>
      <c r="D192" s="20"/>
      <c r="E192" s="55"/>
      <c r="F192" s="20"/>
      <c r="G192" s="20"/>
      <c r="H192" s="20"/>
      <c r="I192" s="20"/>
    </row>
    <row r="193" spans="1:9" ht="105">
      <c r="A193" s="53">
        <v>187</v>
      </c>
      <c r="B193" s="54" t="s">
        <v>218</v>
      </c>
      <c r="C193" s="20" t="s">
        <v>115</v>
      </c>
      <c r="D193" s="20"/>
      <c r="E193" s="55"/>
      <c r="F193" s="20"/>
      <c r="G193" s="20"/>
      <c r="H193" s="20"/>
      <c r="I193" s="20"/>
    </row>
    <row r="194" spans="1:9" ht="90">
      <c r="A194" s="53">
        <v>188</v>
      </c>
      <c r="B194" s="54" t="s">
        <v>219</v>
      </c>
      <c r="C194" s="20" t="s">
        <v>148</v>
      </c>
      <c r="D194" s="20"/>
      <c r="E194" s="55"/>
      <c r="F194" s="20"/>
      <c r="G194" s="20"/>
      <c r="H194" s="20"/>
      <c r="I194" s="20"/>
    </row>
    <row r="195" spans="1:9" ht="60">
      <c r="A195" s="53">
        <v>189</v>
      </c>
      <c r="B195" s="54" t="s">
        <v>220</v>
      </c>
      <c r="C195" s="20" t="s">
        <v>148</v>
      </c>
      <c r="D195" s="20"/>
      <c r="E195" s="55"/>
      <c r="F195" s="20"/>
      <c r="G195" s="20"/>
      <c r="H195" s="20"/>
      <c r="I195" s="20"/>
    </row>
    <row r="196" spans="1:9" ht="75">
      <c r="A196" s="53">
        <v>190</v>
      </c>
      <c r="B196" s="54" t="s">
        <v>221</v>
      </c>
      <c r="C196" s="20" t="s">
        <v>148</v>
      </c>
      <c r="D196" s="20"/>
      <c r="E196" s="55"/>
      <c r="F196" s="20"/>
      <c r="G196" s="20"/>
      <c r="H196" s="20"/>
      <c r="I196" s="20"/>
    </row>
    <row r="197" spans="1:9" ht="75">
      <c r="A197" s="53">
        <v>191</v>
      </c>
      <c r="B197" s="54" t="s">
        <v>222</v>
      </c>
      <c r="C197" s="20" t="s">
        <v>148</v>
      </c>
      <c r="D197" s="20"/>
      <c r="E197" s="55"/>
      <c r="F197" s="20"/>
      <c r="G197" s="20"/>
      <c r="H197" s="20"/>
      <c r="I197" s="20"/>
    </row>
    <row r="198" spans="1:9" ht="75">
      <c r="A198" s="53">
        <v>192</v>
      </c>
      <c r="B198" s="54" t="s">
        <v>223</v>
      </c>
      <c r="C198" s="20" t="s">
        <v>148</v>
      </c>
      <c r="D198" s="20"/>
      <c r="E198" s="55"/>
      <c r="F198" s="20"/>
      <c r="G198" s="20"/>
      <c r="H198" s="20"/>
      <c r="I198" s="20"/>
    </row>
    <row r="199" spans="1:9" ht="75">
      <c r="A199" s="53">
        <v>193</v>
      </c>
      <c r="B199" s="54" t="s">
        <v>224</v>
      </c>
      <c r="C199" s="20" t="s">
        <v>148</v>
      </c>
      <c r="D199" s="20"/>
      <c r="E199" s="55"/>
      <c r="F199" s="20"/>
      <c r="G199" s="20"/>
      <c r="H199" s="20"/>
      <c r="I199" s="20"/>
    </row>
    <row r="200" spans="1:9">
      <c r="A200" s="21"/>
      <c r="B200" s="39" t="s">
        <v>229</v>
      </c>
      <c r="C200" s="21"/>
      <c r="D200" s="21"/>
      <c r="E200" s="21"/>
      <c r="F200" s="57">
        <f>SUM(F5:F199)</f>
        <v>0</v>
      </c>
      <c r="G200" s="57"/>
      <c r="H200" s="57"/>
      <c r="I200" s="57"/>
    </row>
    <row r="201" spans="1:9">
      <c r="A201" s="21"/>
      <c r="B201" s="39" t="s">
        <v>249</v>
      </c>
      <c r="C201" s="21"/>
      <c r="D201" s="21"/>
      <c r="E201" s="21"/>
      <c r="F201" s="57"/>
      <c r="G201" s="57"/>
      <c r="H201" s="57"/>
      <c r="I201" s="57"/>
    </row>
    <row r="202" spans="1:9">
      <c r="A202" s="21"/>
      <c r="B202" s="39" t="s">
        <v>250</v>
      </c>
      <c r="C202" s="21"/>
      <c r="D202" s="21"/>
      <c r="E202" s="21"/>
      <c r="F202" s="57"/>
      <c r="G202" s="57"/>
      <c r="H202" s="57"/>
      <c r="I202" s="57"/>
    </row>
    <row r="203" spans="1:9">
      <c r="A203" s="21"/>
      <c r="B203" s="39" t="s">
        <v>251</v>
      </c>
      <c r="C203" s="21"/>
      <c r="D203" s="21"/>
      <c r="E203" s="21"/>
      <c r="F203" s="57"/>
      <c r="G203" s="57"/>
      <c r="H203" s="57"/>
      <c r="I203" s="57"/>
    </row>
    <row r="204" spans="1:9" ht="15.75">
      <c r="A204" s="5"/>
      <c r="B204" s="40"/>
      <c r="C204" s="19"/>
      <c r="D204" s="9"/>
      <c r="E204" s="9"/>
      <c r="F204" s="9"/>
      <c r="G204" s="9"/>
      <c r="H204" s="9"/>
      <c r="I204" s="9"/>
    </row>
    <row r="205" spans="1:9" ht="15.75">
      <c r="A205" s="5"/>
      <c r="B205" s="40"/>
      <c r="C205" s="19"/>
      <c r="D205" s="9"/>
      <c r="E205" s="9"/>
      <c r="F205" s="9"/>
      <c r="G205" s="9"/>
      <c r="H205" s="9"/>
      <c r="I205" s="9"/>
    </row>
    <row r="206" spans="1:9" ht="15.75">
      <c r="A206" s="5"/>
      <c r="B206" s="40"/>
      <c r="C206" s="19"/>
      <c r="D206" s="9"/>
      <c r="E206" s="9"/>
      <c r="F206" s="9"/>
      <c r="G206" s="9"/>
      <c r="H206" s="9"/>
      <c r="I206" s="9"/>
    </row>
    <row r="207" spans="1:9" ht="15.75">
      <c r="A207" s="5"/>
      <c r="B207" s="40"/>
      <c r="C207" s="19"/>
      <c r="D207" s="9"/>
      <c r="E207" s="9"/>
      <c r="F207" s="9"/>
      <c r="G207" s="9"/>
      <c r="H207" s="9"/>
      <c r="I207" s="9"/>
    </row>
    <row r="208" spans="1:9" ht="15.75">
      <c r="A208" s="5"/>
      <c r="B208" s="40"/>
      <c r="C208" s="19"/>
      <c r="D208" s="9"/>
      <c r="E208" s="9"/>
      <c r="F208" s="9"/>
      <c r="G208" s="9"/>
      <c r="H208" s="9"/>
      <c r="I208" s="9"/>
    </row>
    <row r="209" spans="1:9" ht="15.75">
      <c r="A209" s="5"/>
      <c r="B209" s="40"/>
      <c r="C209" s="19"/>
      <c r="D209" s="9"/>
      <c r="E209" s="9"/>
      <c r="F209" s="9"/>
      <c r="G209" s="9"/>
      <c r="H209" s="9"/>
      <c r="I209" s="9"/>
    </row>
    <row r="210" spans="1:9" ht="15.75">
      <c r="A210" s="5"/>
      <c r="B210" s="40"/>
      <c r="C210" s="19"/>
      <c r="D210" s="9"/>
      <c r="E210" s="9"/>
      <c r="F210" s="9"/>
      <c r="G210" s="9"/>
      <c r="H210" s="9"/>
      <c r="I210" s="9"/>
    </row>
    <row r="211" spans="1:9" ht="15.75">
      <c r="A211" s="5"/>
      <c r="B211" s="40"/>
      <c r="C211" s="19"/>
      <c r="D211" s="9"/>
      <c r="E211" s="9"/>
      <c r="F211" s="9"/>
      <c r="G211" s="9"/>
      <c r="H211" s="9"/>
      <c r="I211" s="9"/>
    </row>
    <row r="212" spans="1:9" ht="15.75">
      <c r="A212" s="5"/>
      <c r="B212" s="40"/>
      <c r="C212" s="19"/>
      <c r="D212" s="9"/>
      <c r="E212" s="9"/>
      <c r="F212" s="9"/>
      <c r="G212" s="9"/>
      <c r="H212" s="9"/>
      <c r="I212" s="9"/>
    </row>
    <row r="213" spans="1:9" ht="15.75">
      <c r="A213" s="5"/>
      <c r="B213" s="40"/>
      <c r="C213" s="19"/>
      <c r="D213" s="9"/>
      <c r="E213" s="9"/>
      <c r="F213" s="9"/>
      <c r="G213" s="9"/>
      <c r="H213" s="9"/>
      <c r="I213" s="9"/>
    </row>
    <row r="214" spans="1:9" ht="15.75">
      <c r="A214" s="5"/>
      <c r="B214" s="40"/>
      <c r="C214" s="19"/>
      <c r="D214" s="9"/>
      <c r="E214" s="9"/>
      <c r="F214" s="9"/>
      <c r="G214" s="9"/>
      <c r="H214" s="9"/>
      <c r="I214" s="9"/>
    </row>
    <row r="215" spans="1:9" ht="15.75">
      <c r="A215" s="5"/>
      <c r="B215" s="40"/>
      <c r="C215" s="19"/>
      <c r="D215" s="9"/>
      <c r="E215" s="9"/>
      <c r="F215" s="9"/>
      <c r="G215" s="9"/>
      <c r="H215" s="9"/>
      <c r="I215" s="9"/>
    </row>
    <row r="216" spans="1:9" ht="15.75">
      <c r="A216" s="5"/>
      <c r="B216" s="40"/>
      <c r="C216" s="19"/>
      <c r="D216" s="9"/>
      <c r="E216" s="9"/>
      <c r="F216" s="9"/>
      <c r="G216" s="9"/>
      <c r="H216" s="9"/>
      <c r="I216" s="9"/>
    </row>
    <row r="217" spans="1:9" ht="15.75">
      <c r="A217" s="5"/>
      <c r="B217" s="40"/>
      <c r="C217" s="19"/>
      <c r="D217" s="9"/>
      <c r="E217" s="9"/>
      <c r="F217" s="9"/>
      <c r="G217" s="9"/>
      <c r="H217" s="9"/>
      <c r="I217" s="9"/>
    </row>
    <row r="218" spans="1:9" ht="15.75">
      <c r="A218" s="5"/>
      <c r="B218" s="40"/>
      <c r="C218" s="19"/>
      <c r="D218" s="9"/>
      <c r="E218" s="9"/>
      <c r="F218" s="9"/>
      <c r="G218" s="9"/>
      <c r="H218" s="9"/>
      <c r="I218" s="9"/>
    </row>
    <row r="219" spans="1:9" ht="15.75">
      <c r="A219" s="5"/>
      <c r="B219" s="40"/>
      <c r="C219" s="19"/>
      <c r="D219" s="9"/>
      <c r="E219" s="9"/>
      <c r="F219" s="9"/>
      <c r="G219" s="9"/>
      <c r="H219" s="9"/>
      <c r="I219" s="9"/>
    </row>
    <row r="220" spans="1:9" ht="15.75">
      <c r="A220" s="5"/>
      <c r="B220" s="40"/>
      <c r="C220" s="19"/>
      <c r="D220" s="9"/>
      <c r="E220" s="9"/>
      <c r="F220" s="9"/>
      <c r="G220" s="9"/>
      <c r="H220" s="9"/>
      <c r="I220" s="9"/>
    </row>
    <row r="221" spans="1:9" ht="15.75">
      <c r="A221" s="5"/>
      <c r="B221" s="40"/>
      <c r="C221" s="19"/>
      <c r="D221" s="9"/>
      <c r="E221" s="9"/>
      <c r="F221" s="9"/>
      <c r="G221" s="9"/>
      <c r="H221" s="9"/>
      <c r="I221" s="9"/>
    </row>
    <row r="222" spans="1:9" ht="15.75">
      <c r="A222" s="5"/>
      <c r="B222" s="40"/>
      <c r="C222" s="19"/>
      <c r="D222" s="9"/>
      <c r="E222" s="9"/>
      <c r="F222" s="9"/>
      <c r="G222" s="9"/>
      <c r="H222" s="9"/>
      <c r="I222" s="9"/>
    </row>
    <row r="223" spans="1:9" ht="15.75">
      <c r="A223" s="5"/>
      <c r="B223" s="40"/>
      <c r="C223" s="19"/>
      <c r="D223" s="9"/>
      <c r="E223" s="9"/>
      <c r="F223" s="9"/>
      <c r="G223" s="9"/>
      <c r="H223" s="9"/>
      <c r="I223" s="9"/>
    </row>
    <row r="224" spans="1:9" ht="15.75">
      <c r="A224" s="5"/>
      <c r="B224" s="40"/>
      <c r="C224" s="19"/>
      <c r="D224" s="9"/>
      <c r="E224" s="9"/>
      <c r="F224" s="9"/>
      <c r="G224" s="9"/>
      <c r="H224" s="9"/>
      <c r="I224" s="9"/>
    </row>
    <row r="225" spans="1:9" ht="15.75">
      <c r="A225" s="5"/>
      <c r="B225" s="40"/>
      <c r="C225" s="19"/>
      <c r="D225" s="9"/>
      <c r="E225" s="9"/>
      <c r="F225" s="9"/>
      <c r="G225" s="9"/>
      <c r="H225" s="9"/>
      <c r="I225" s="9"/>
    </row>
    <row r="226" spans="1:9" ht="15.75">
      <c r="A226" s="5"/>
      <c r="B226" s="40"/>
      <c r="C226" s="19"/>
      <c r="D226" s="9"/>
      <c r="E226" s="9"/>
      <c r="F226" s="9"/>
      <c r="G226" s="9"/>
      <c r="H226" s="9"/>
      <c r="I226" s="9"/>
    </row>
    <row r="227" spans="1:9" ht="15.75">
      <c r="A227" s="5"/>
      <c r="B227" s="40"/>
      <c r="C227" s="19"/>
      <c r="D227" s="9"/>
      <c r="E227" s="9"/>
      <c r="F227" s="9"/>
      <c r="G227" s="9"/>
      <c r="H227" s="9"/>
      <c r="I227" s="9"/>
    </row>
    <row r="228" spans="1:9" ht="15.75">
      <c r="A228" s="5"/>
      <c r="B228" s="40"/>
      <c r="C228" s="19"/>
      <c r="D228" s="9"/>
      <c r="E228" s="9"/>
      <c r="F228" s="9"/>
      <c r="G228" s="9"/>
      <c r="H228" s="9"/>
      <c r="I228" s="9"/>
    </row>
    <row r="229" spans="1:9" ht="15.75">
      <c r="A229" s="5"/>
      <c r="B229" s="40"/>
      <c r="C229" s="19"/>
      <c r="D229" s="9"/>
      <c r="E229" s="9"/>
      <c r="F229" s="9"/>
      <c r="G229" s="9"/>
      <c r="H229" s="9"/>
      <c r="I229" s="9"/>
    </row>
    <row r="230" spans="1:9" ht="15.75">
      <c r="A230" s="5"/>
      <c r="B230" s="40"/>
      <c r="C230" s="19"/>
      <c r="D230" s="9"/>
      <c r="E230" s="9"/>
      <c r="F230" s="9"/>
      <c r="G230" s="9"/>
      <c r="H230" s="9"/>
      <c r="I230" s="9"/>
    </row>
    <row r="231" spans="1:9" ht="15.75">
      <c r="A231" s="5"/>
      <c r="B231" s="40"/>
      <c r="C231" s="19"/>
      <c r="D231" s="9"/>
      <c r="E231" s="9"/>
      <c r="F231" s="9"/>
      <c r="G231" s="9"/>
      <c r="H231" s="9"/>
      <c r="I231" s="9"/>
    </row>
    <row r="232" spans="1:9" ht="15.75">
      <c r="A232" s="5"/>
      <c r="B232" s="40"/>
      <c r="C232" s="19"/>
      <c r="D232" s="9"/>
      <c r="E232" s="9"/>
      <c r="F232" s="9"/>
      <c r="G232" s="9"/>
      <c r="H232" s="9"/>
      <c r="I232" s="9"/>
    </row>
    <row r="233" spans="1:9" ht="15.75">
      <c r="A233" s="5"/>
      <c r="B233" s="40"/>
      <c r="C233" s="19"/>
      <c r="D233" s="9"/>
      <c r="E233" s="9"/>
      <c r="F233" s="9"/>
      <c r="G233" s="9"/>
      <c r="H233" s="9"/>
      <c r="I233" s="9"/>
    </row>
    <row r="234" spans="1:9" ht="15.75">
      <c r="A234" s="5"/>
      <c r="B234" s="40"/>
      <c r="C234" s="19"/>
      <c r="D234" s="9"/>
      <c r="E234" s="9"/>
      <c r="F234" s="9"/>
      <c r="G234" s="9"/>
      <c r="H234" s="9"/>
      <c r="I234" s="9"/>
    </row>
    <row r="235" spans="1:9" ht="15.75">
      <c r="A235" s="5"/>
      <c r="B235" s="40"/>
      <c r="C235" s="19"/>
      <c r="D235" s="9"/>
      <c r="E235" s="9"/>
      <c r="F235" s="9"/>
      <c r="G235" s="9"/>
      <c r="H235" s="9"/>
      <c r="I235" s="9"/>
    </row>
    <row r="236" spans="1:9" ht="15.75">
      <c r="A236" s="5"/>
      <c r="B236" s="40"/>
      <c r="C236" s="19"/>
      <c r="D236" s="9"/>
      <c r="E236" s="9"/>
      <c r="F236" s="9"/>
      <c r="G236" s="9"/>
      <c r="H236" s="9"/>
      <c r="I236" s="9"/>
    </row>
    <row r="237" spans="1:9" ht="15.75">
      <c r="A237" s="5"/>
      <c r="B237" s="40"/>
      <c r="C237" s="19"/>
      <c r="D237" s="9"/>
      <c r="E237" s="9"/>
      <c r="F237" s="9"/>
      <c r="G237" s="9"/>
      <c r="H237" s="9"/>
      <c r="I237" s="9"/>
    </row>
    <row r="238" spans="1:9" ht="15.75">
      <c r="A238" s="5"/>
      <c r="B238" s="40"/>
      <c r="C238" s="19"/>
      <c r="D238" s="9"/>
      <c r="E238" s="9"/>
      <c r="F238" s="9"/>
      <c r="G238" s="9"/>
      <c r="H238" s="9"/>
      <c r="I238" s="9"/>
    </row>
    <row r="239" spans="1:9" ht="15.75">
      <c r="A239" s="5"/>
      <c r="B239" s="40"/>
      <c r="C239" s="19"/>
      <c r="D239" s="9"/>
      <c r="E239" s="9"/>
      <c r="F239" s="9"/>
      <c r="G239" s="9"/>
      <c r="H239" s="9"/>
      <c r="I239" s="9"/>
    </row>
    <row r="240" spans="1:9" ht="15.75">
      <c r="A240" s="5"/>
      <c r="B240" s="40"/>
      <c r="C240" s="19"/>
      <c r="D240" s="9"/>
      <c r="E240" s="9"/>
      <c r="F240" s="9"/>
      <c r="G240" s="9"/>
      <c r="H240" s="9"/>
      <c r="I240" s="9"/>
    </row>
    <row r="241" spans="1:9" ht="15.75">
      <c r="A241" s="5"/>
      <c r="B241" s="40"/>
      <c r="C241" s="19"/>
      <c r="D241" s="9"/>
      <c r="E241" s="9"/>
      <c r="F241" s="9"/>
      <c r="G241" s="9"/>
      <c r="H241" s="9"/>
      <c r="I241" s="9"/>
    </row>
    <row r="242" spans="1:9" ht="15.75">
      <c r="A242" s="5"/>
      <c r="B242" s="40"/>
      <c r="C242" s="19"/>
      <c r="D242" s="9"/>
      <c r="E242" s="9"/>
      <c r="F242" s="9"/>
      <c r="G242" s="9"/>
      <c r="H242" s="9"/>
      <c r="I242" s="9"/>
    </row>
    <row r="243" spans="1:9" ht="15.75">
      <c r="A243" s="5"/>
      <c r="B243" s="40"/>
      <c r="C243" s="19"/>
      <c r="D243" s="9"/>
      <c r="E243" s="9"/>
      <c r="F243" s="9"/>
      <c r="G243" s="9"/>
      <c r="H243" s="9"/>
      <c r="I243" s="9"/>
    </row>
    <row r="244" spans="1:9" ht="15.75">
      <c r="A244" s="5"/>
      <c r="B244" s="40"/>
      <c r="C244" s="19"/>
      <c r="D244" s="9"/>
      <c r="E244" s="9"/>
      <c r="F244" s="9"/>
      <c r="G244" s="9"/>
      <c r="H244" s="9"/>
      <c r="I244" s="9"/>
    </row>
    <row r="245" spans="1:9" ht="15.75">
      <c r="A245" s="5"/>
      <c r="B245" s="40"/>
      <c r="C245" s="19"/>
      <c r="D245" s="9"/>
      <c r="E245" s="9"/>
      <c r="F245" s="9"/>
      <c r="G245" s="9"/>
      <c r="H245" s="9"/>
      <c r="I245" s="9"/>
    </row>
    <row r="246" spans="1:9" ht="15.75">
      <c r="A246" s="5"/>
      <c r="B246" s="40"/>
      <c r="C246" s="19"/>
      <c r="D246" s="9"/>
      <c r="E246" s="9"/>
      <c r="F246" s="9"/>
      <c r="G246" s="9"/>
      <c r="H246" s="9"/>
      <c r="I246" s="9"/>
    </row>
    <row r="247" spans="1:9" ht="15.75">
      <c r="A247" s="5"/>
      <c r="B247" s="40"/>
      <c r="C247" s="19"/>
      <c r="D247" s="9"/>
      <c r="E247" s="9"/>
      <c r="F247" s="9"/>
      <c r="G247" s="9"/>
      <c r="H247" s="9"/>
      <c r="I247" s="9"/>
    </row>
    <row r="248" spans="1:9" ht="15.75">
      <c r="A248" s="5"/>
      <c r="B248" s="40"/>
      <c r="C248" s="19"/>
      <c r="D248" s="9"/>
      <c r="E248" s="9"/>
      <c r="F248" s="9"/>
      <c r="G248" s="9"/>
      <c r="H248" s="9"/>
      <c r="I248" s="9"/>
    </row>
    <row r="249" spans="1:9" ht="15.75">
      <c r="A249" s="5"/>
      <c r="B249" s="40"/>
      <c r="C249" s="19"/>
      <c r="D249" s="9"/>
      <c r="E249" s="9"/>
      <c r="F249" s="9"/>
      <c r="G249" s="9"/>
      <c r="H249" s="9"/>
      <c r="I249" s="9"/>
    </row>
    <row r="250" spans="1:9" ht="15.75">
      <c r="A250" s="5"/>
      <c r="B250" s="40"/>
      <c r="C250" s="19"/>
      <c r="D250" s="9"/>
      <c r="E250" s="9"/>
      <c r="F250" s="9"/>
      <c r="G250" s="9"/>
      <c r="H250" s="9"/>
      <c r="I250" s="9"/>
    </row>
    <row r="251" spans="1:9" ht="15.75">
      <c r="A251" s="5"/>
      <c r="B251" s="40"/>
      <c r="C251" s="19"/>
      <c r="D251" s="9"/>
      <c r="E251" s="9"/>
      <c r="F251" s="9"/>
      <c r="G251" s="9"/>
      <c r="H251" s="9"/>
      <c r="I251" s="9"/>
    </row>
    <row r="252" spans="1:9" ht="15.75">
      <c r="A252" s="5"/>
      <c r="B252" s="40"/>
      <c r="C252" s="19"/>
      <c r="D252" s="9"/>
      <c r="E252" s="9"/>
      <c r="F252" s="9"/>
      <c r="G252" s="9"/>
      <c r="H252" s="9"/>
      <c r="I252" s="9"/>
    </row>
    <row r="253" spans="1:9" ht="15.75">
      <c r="A253" s="5"/>
      <c r="B253" s="40"/>
      <c r="C253" s="19"/>
      <c r="D253" s="9"/>
      <c r="E253" s="9"/>
      <c r="F253" s="9"/>
      <c r="G253" s="9"/>
      <c r="H253" s="9"/>
      <c r="I253" s="9"/>
    </row>
    <row r="254" spans="1:9" ht="15.75">
      <c r="A254" s="5"/>
      <c r="B254" s="40"/>
      <c r="C254" s="19"/>
      <c r="D254" s="9"/>
      <c r="E254" s="9"/>
      <c r="F254" s="9"/>
      <c r="G254" s="9"/>
      <c r="H254" s="9"/>
      <c r="I254" s="9"/>
    </row>
    <row r="255" spans="1:9" ht="15.75">
      <c r="A255" s="5"/>
      <c r="B255" s="40"/>
      <c r="C255" s="19"/>
      <c r="D255" s="9"/>
      <c r="E255" s="9"/>
      <c r="F255" s="9"/>
      <c r="G255" s="9"/>
      <c r="H255" s="9"/>
      <c r="I255" s="9"/>
    </row>
    <row r="256" spans="1:9" ht="15.75">
      <c r="A256" s="5"/>
      <c r="B256" s="40"/>
      <c r="C256" s="19"/>
      <c r="D256" s="9"/>
      <c r="E256" s="9"/>
      <c r="F256" s="9"/>
      <c r="G256" s="9"/>
      <c r="H256" s="9"/>
      <c r="I256" s="9"/>
    </row>
    <row r="257" spans="1:9" ht="15.75">
      <c r="A257" s="5"/>
      <c r="B257" s="40"/>
      <c r="C257" s="19"/>
      <c r="D257" s="9"/>
      <c r="E257" s="9"/>
      <c r="F257" s="9"/>
      <c r="G257" s="9"/>
      <c r="H257" s="9"/>
      <c r="I257" s="9"/>
    </row>
    <row r="258" spans="1:9" ht="15.75">
      <c r="A258" s="5"/>
      <c r="B258" s="40"/>
      <c r="C258" s="19"/>
      <c r="D258" s="9"/>
      <c r="E258" s="9"/>
      <c r="F258" s="9"/>
      <c r="G258" s="9"/>
      <c r="H258" s="9"/>
      <c r="I258" s="9"/>
    </row>
    <row r="259" spans="1:9" ht="15.75">
      <c r="A259" s="5"/>
      <c r="B259" s="40"/>
      <c r="C259" s="19"/>
      <c r="D259" s="9"/>
      <c r="E259" s="9"/>
      <c r="F259" s="9"/>
      <c r="G259" s="9"/>
      <c r="H259" s="9"/>
      <c r="I259" s="9"/>
    </row>
    <row r="260" spans="1:9" ht="15.75">
      <c r="A260" s="5"/>
      <c r="B260" s="40"/>
      <c r="C260" s="19"/>
      <c r="D260" s="9"/>
      <c r="E260" s="9"/>
      <c r="F260" s="9"/>
      <c r="G260" s="9"/>
      <c r="H260" s="9"/>
      <c r="I260" s="9"/>
    </row>
    <row r="261" spans="1:9" ht="15.75">
      <c r="A261" s="5"/>
      <c r="B261" s="40"/>
      <c r="C261" s="19"/>
      <c r="D261" s="9"/>
      <c r="E261" s="9"/>
      <c r="F261" s="9"/>
      <c r="G261" s="9"/>
      <c r="H261" s="9"/>
      <c r="I261" s="9"/>
    </row>
    <row r="262" spans="1:9" ht="15.75">
      <c r="A262" s="5"/>
      <c r="B262" s="40"/>
      <c r="C262" s="19"/>
      <c r="D262" s="9"/>
      <c r="E262" s="9"/>
      <c r="F262" s="9"/>
      <c r="G262" s="9"/>
      <c r="H262" s="9"/>
      <c r="I262" s="9"/>
    </row>
    <row r="263" spans="1:9" ht="15.75">
      <c r="A263" s="5"/>
      <c r="B263" s="40"/>
      <c r="C263" s="19"/>
      <c r="D263" s="9"/>
      <c r="E263" s="9"/>
      <c r="F263" s="9"/>
      <c r="G263" s="9"/>
      <c r="H263" s="9"/>
      <c r="I263" s="9"/>
    </row>
    <row r="264" spans="1:9" ht="15.75">
      <c r="A264" s="5"/>
      <c r="B264" s="40"/>
      <c r="C264" s="19"/>
      <c r="D264" s="9"/>
      <c r="E264" s="9"/>
      <c r="F264" s="9"/>
      <c r="G264" s="9"/>
      <c r="H264" s="9"/>
      <c r="I264" s="9"/>
    </row>
    <row r="265" spans="1:9" ht="15.75">
      <c r="A265" s="5"/>
      <c r="B265" s="40"/>
      <c r="C265" s="19"/>
      <c r="D265" s="9"/>
      <c r="E265" s="9"/>
      <c r="F265" s="9"/>
      <c r="G265" s="9"/>
      <c r="H265" s="9"/>
      <c r="I265" s="9"/>
    </row>
    <row r="266" spans="1:9" ht="15.75">
      <c r="A266" s="5"/>
      <c r="B266" s="40"/>
      <c r="C266" s="19"/>
      <c r="D266" s="9"/>
      <c r="E266" s="9"/>
      <c r="F266" s="9"/>
      <c r="G266" s="9"/>
      <c r="H266" s="9"/>
      <c r="I266" s="9"/>
    </row>
    <row r="267" spans="1:9" ht="15.75">
      <c r="A267" s="5"/>
      <c r="B267" s="40"/>
      <c r="C267" s="19"/>
      <c r="D267" s="9"/>
      <c r="E267" s="9"/>
      <c r="F267" s="9"/>
      <c r="G267" s="9"/>
      <c r="H267" s="9"/>
      <c r="I267" s="9"/>
    </row>
    <row r="268" spans="1:9" ht="15.75">
      <c r="A268" s="5"/>
      <c r="B268" s="40"/>
      <c r="C268" s="19"/>
      <c r="D268" s="9"/>
      <c r="E268" s="9"/>
      <c r="F268" s="9"/>
      <c r="G268" s="9"/>
      <c r="H268" s="9"/>
      <c r="I268" s="9"/>
    </row>
    <row r="269" spans="1:9" ht="15.75">
      <c r="A269" s="5"/>
      <c r="B269" s="40"/>
      <c r="C269" s="19"/>
      <c r="D269" s="9"/>
      <c r="E269" s="9"/>
      <c r="F269" s="9"/>
      <c r="G269" s="9"/>
      <c r="H269" s="9"/>
      <c r="I269" s="9"/>
    </row>
    <row r="270" spans="1:9" ht="15.75">
      <c r="A270" s="5"/>
      <c r="B270" s="40"/>
      <c r="C270" s="19"/>
      <c r="D270" s="9"/>
      <c r="E270" s="9"/>
      <c r="F270" s="9"/>
      <c r="G270" s="9"/>
      <c r="H270" s="9"/>
      <c r="I270" s="9"/>
    </row>
    <row r="271" spans="1:9" ht="15.75">
      <c r="A271" s="5"/>
      <c r="B271" s="40"/>
      <c r="C271" s="19"/>
      <c r="D271" s="9"/>
      <c r="E271" s="9"/>
      <c r="F271" s="9"/>
      <c r="G271" s="9"/>
      <c r="H271" s="9"/>
      <c r="I271" s="9"/>
    </row>
    <row r="272" spans="1:9" ht="15.75">
      <c r="A272" s="5"/>
      <c r="B272" s="40"/>
      <c r="C272" s="19"/>
      <c r="D272" s="9"/>
      <c r="E272" s="9"/>
      <c r="F272" s="9"/>
      <c r="G272" s="9"/>
      <c r="H272" s="9"/>
      <c r="I272" s="9"/>
    </row>
    <row r="273" spans="1:9" ht="15.75">
      <c r="A273" s="5"/>
      <c r="B273" s="40"/>
      <c r="C273" s="19"/>
      <c r="D273" s="9"/>
      <c r="E273" s="9"/>
      <c r="F273" s="9"/>
      <c r="G273" s="9"/>
      <c r="H273" s="9"/>
      <c r="I273" s="9"/>
    </row>
    <row r="274" spans="1:9" ht="15.75">
      <c r="A274" s="5"/>
      <c r="B274" s="40"/>
      <c r="C274" s="19"/>
      <c r="D274" s="9"/>
      <c r="E274" s="9"/>
      <c r="F274" s="9"/>
      <c r="G274" s="9"/>
      <c r="H274" s="9"/>
      <c r="I274" s="9"/>
    </row>
    <row r="275" spans="1:9" ht="15.75">
      <c r="A275" s="5"/>
      <c r="B275" s="40"/>
      <c r="C275" s="19"/>
      <c r="D275" s="9"/>
      <c r="E275" s="9"/>
      <c r="F275" s="9"/>
      <c r="G275" s="9"/>
      <c r="H275" s="9"/>
      <c r="I275" s="9"/>
    </row>
    <row r="276" spans="1:9" ht="15.75">
      <c r="A276" s="5"/>
      <c r="B276" s="40"/>
      <c r="C276" s="19"/>
      <c r="D276" s="9"/>
      <c r="E276" s="9"/>
      <c r="F276" s="9"/>
      <c r="G276" s="9"/>
      <c r="H276" s="9"/>
      <c r="I276" s="9"/>
    </row>
    <row r="277" spans="1:9" ht="15.75">
      <c r="A277" s="5"/>
      <c r="B277" s="40"/>
      <c r="C277" s="19"/>
      <c r="D277" s="9"/>
      <c r="E277" s="9"/>
      <c r="F277" s="9"/>
      <c r="G277" s="9"/>
      <c r="H277" s="9"/>
      <c r="I277" s="9"/>
    </row>
    <row r="278" spans="1:9" ht="15.75">
      <c r="A278" s="5"/>
      <c r="B278" s="40"/>
      <c r="C278" s="19"/>
      <c r="D278" s="9"/>
      <c r="E278" s="9"/>
      <c r="F278" s="9"/>
      <c r="G278" s="9"/>
      <c r="H278" s="9"/>
      <c r="I278" s="9"/>
    </row>
    <row r="279" spans="1:9" ht="15.75">
      <c r="A279" s="5"/>
      <c r="B279" s="40"/>
      <c r="C279" s="19"/>
      <c r="D279" s="9"/>
      <c r="E279" s="9"/>
      <c r="F279" s="9"/>
      <c r="G279" s="9"/>
      <c r="H279" s="9"/>
      <c r="I279" s="9"/>
    </row>
    <row r="280" spans="1:9" ht="15.75">
      <c r="A280" s="5"/>
      <c r="B280" s="40"/>
      <c r="C280" s="19"/>
      <c r="D280" s="9"/>
      <c r="E280" s="9"/>
      <c r="F280" s="9"/>
      <c r="G280" s="9"/>
      <c r="H280" s="9"/>
      <c r="I280" s="9"/>
    </row>
    <row r="281" spans="1:9" ht="15.75">
      <c r="A281" s="5"/>
      <c r="B281" s="40"/>
      <c r="C281" s="19"/>
      <c r="D281" s="9"/>
      <c r="E281" s="9"/>
      <c r="F281" s="9"/>
      <c r="G281" s="9"/>
      <c r="H281" s="9"/>
      <c r="I281" s="9"/>
    </row>
    <row r="282" spans="1:9" ht="15.75">
      <c r="A282" s="5"/>
      <c r="B282" s="40"/>
      <c r="C282" s="19"/>
      <c r="D282" s="9"/>
      <c r="E282" s="9"/>
      <c r="F282" s="9"/>
      <c r="G282" s="9"/>
      <c r="H282" s="9"/>
      <c r="I282" s="9"/>
    </row>
    <row r="283" spans="1:9" ht="15.75">
      <c r="A283" s="5"/>
      <c r="B283" s="40"/>
      <c r="C283" s="19"/>
      <c r="D283" s="9"/>
      <c r="E283" s="9"/>
      <c r="F283" s="9"/>
      <c r="G283" s="9"/>
      <c r="H283" s="9"/>
      <c r="I283" s="9"/>
    </row>
    <row r="284" spans="1:9" ht="15.75">
      <c r="A284" s="5"/>
      <c r="B284" s="40"/>
      <c r="C284" s="19"/>
      <c r="D284" s="9"/>
      <c r="E284" s="9"/>
      <c r="F284" s="9"/>
      <c r="G284" s="9"/>
      <c r="H284" s="9"/>
      <c r="I284" s="9"/>
    </row>
    <row r="285" spans="1:9" ht="15.75">
      <c r="A285" s="5"/>
      <c r="B285" s="40"/>
      <c r="C285" s="19"/>
      <c r="D285" s="9"/>
      <c r="E285" s="9"/>
      <c r="F285" s="9"/>
      <c r="G285" s="9"/>
      <c r="H285" s="9"/>
      <c r="I285" s="9"/>
    </row>
    <row r="286" spans="1:9" ht="15.75">
      <c r="A286" s="5"/>
      <c r="B286" s="40"/>
      <c r="C286" s="19"/>
      <c r="D286" s="9"/>
      <c r="E286" s="9"/>
      <c r="F286" s="9"/>
      <c r="G286" s="9"/>
      <c r="H286" s="9"/>
      <c r="I286" s="9"/>
    </row>
    <row r="287" spans="1:9" ht="15.75">
      <c r="A287" s="5"/>
      <c r="B287" s="40"/>
      <c r="C287" s="19"/>
      <c r="D287" s="9"/>
      <c r="E287" s="9"/>
      <c r="F287" s="9"/>
      <c r="G287" s="9"/>
      <c r="H287" s="9"/>
      <c r="I287" s="9"/>
    </row>
    <row r="288" spans="1:9" ht="15.75">
      <c r="A288" s="5"/>
      <c r="B288" s="40"/>
      <c r="C288" s="19"/>
      <c r="D288" s="9"/>
      <c r="E288" s="9"/>
      <c r="F288" s="9"/>
      <c r="G288" s="9"/>
      <c r="H288" s="9"/>
      <c r="I288" s="9"/>
    </row>
    <row r="289" spans="1:9" ht="15.75">
      <c r="A289" s="5"/>
      <c r="B289" s="40"/>
      <c r="C289" s="19"/>
      <c r="D289" s="9"/>
      <c r="E289" s="9"/>
      <c r="F289" s="9"/>
      <c r="G289" s="9"/>
      <c r="H289" s="9"/>
      <c r="I289" s="9"/>
    </row>
    <row r="290" spans="1:9" ht="15.75">
      <c r="A290" s="5"/>
      <c r="B290" s="40"/>
      <c r="C290" s="19"/>
      <c r="D290" s="9"/>
      <c r="E290" s="9"/>
      <c r="F290" s="9"/>
      <c r="G290" s="9"/>
      <c r="H290" s="9"/>
      <c r="I290" s="9"/>
    </row>
    <row r="291" spans="1:9" ht="15.75">
      <c r="A291" s="5"/>
      <c r="B291" s="40"/>
      <c r="C291" s="19"/>
      <c r="D291" s="9"/>
      <c r="E291" s="9"/>
      <c r="F291" s="9"/>
      <c r="G291" s="9"/>
      <c r="H291" s="9"/>
      <c r="I291" s="9"/>
    </row>
    <row r="292" spans="1:9" ht="15.75">
      <c r="A292" s="5"/>
      <c r="B292" s="40"/>
      <c r="C292" s="19"/>
      <c r="D292" s="9"/>
      <c r="E292" s="9"/>
      <c r="F292" s="9"/>
      <c r="G292" s="9"/>
      <c r="H292" s="9"/>
      <c r="I292" s="9"/>
    </row>
    <row r="293" spans="1:9" ht="15.75">
      <c r="A293" s="5"/>
      <c r="B293" s="40"/>
      <c r="C293" s="19"/>
      <c r="D293" s="9"/>
      <c r="E293" s="9"/>
      <c r="F293" s="9"/>
      <c r="G293" s="9"/>
      <c r="H293" s="9"/>
      <c r="I293" s="9"/>
    </row>
    <row r="294" spans="1:9" ht="15.75">
      <c r="A294" s="5"/>
      <c r="B294" s="40"/>
      <c r="C294" s="19"/>
      <c r="D294" s="9"/>
      <c r="E294" s="9"/>
      <c r="F294" s="9"/>
      <c r="G294" s="9"/>
      <c r="H294" s="9"/>
      <c r="I294" s="9"/>
    </row>
    <row r="295" spans="1:9" ht="15.75">
      <c r="A295" s="5"/>
      <c r="B295" s="40"/>
      <c r="C295" s="19"/>
      <c r="D295" s="9"/>
      <c r="E295" s="9"/>
      <c r="F295" s="9"/>
      <c r="G295" s="9"/>
      <c r="H295" s="9"/>
      <c r="I295" s="9"/>
    </row>
    <row r="296" spans="1:9" ht="15.75">
      <c r="A296" s="5"/>
      <c r="B296" s="40"/>
      <c r="C296" s="19"/>
      <c r="D296" s="9"/>
      <c r="E296" s="9"/>
      <c r="F296" s="9"/>
      <c r="G296" s="9"/>
      <c r="H296" s="9"/>
      <c r="I296" s="9"/>
    </row>
    <row r="297" spans="1:9" ht="15.75">
      <c r="A297" s="5"/>
      <c r="B297" s="40"/>
      <c r="C297" s="19"/>
      <c r="D297" s="9"/>
      <c r="E297" s="9"/>
      <c r="F297" s="9"/>
      <c r="G297" s="9"/>
      <c r="H297" s="9"/>
      <c r="I297" s="9"/>
    </row>
    <row r="298" spans="1:9" ht="15.75">
      <c r="A298" s="5"/>
      <c r="B298" s="40"/>
      <c r="C298" s="19"/>
      <c r="D298" s="9"/>
      <c r="E298" s="9"/>
      <c r="F298" s="9"/>
      <c r="G298" s="9"/>
      <c r="H298" s="9"/>
      <c r="I298" s="9"/>
    </row>
    <row r="299" spans="1:9" ht="15.75">
      <c r="A299" s="5"/>
      <c r="B299" s="40"/>
      <c r="C299" s="19"/>
      <c r="D299" s="9"/>
      <c r="E299" s="9"/>
      <c r="F299" s="9"/>
      <c r="G299" s="9"/>
      <c r="H299" s="9"/>
      <c r="I299" s="9"/>
    </row>
    <row r="300" spans="1:9" ht="15.75">
      <c r="A300" s="5"/>
      <c r="B300" s="40"/>
      <c r="C300" s="19"/>
      <c r="D300" s="9"/>
      <c r="E300" s="9"/>
      <c r="F300" s="9"/>
      <c r="G300" s="9"/>
      <c r="H300" s="9"/>
      <c r="I300" s="9"/>
    </row>
    <row r="301" spans="1:9" ht="15.75">
      <c r="A301" s="5"/>
      <c r="B301" s="40"/>
      <c r="C301" s="19"/>
      <c r="D301" s="9"/>
      <c r="E301" s="9"/>
      <c r="F301" s="9"/>
      <c r="G301" s="9"/>
      <c r="H301" s="9"/>
      <c r="I301" s="9"/>
    </row>
    <row r="302" spans="1:9" ht="15.75">
      <c r="A302" s="5"/>
      <c r="B302" s="40"/>
      <c r="C302" s="19"/>
      <c r="D302" s="9"/>
      <c r="E302" s="9"/>
      <c r="F302" s="9"/>
      <c r="G302" s="9"/>
      <c r="H302" s="9"/>
      <c r="I302" s="9"/>
    </row>
    <row r="303" spans="1:9" ht="15.75">
      <c r="A303" s="5"/>
      <c r="B303" s="40"/>
      <c r="C303" s="19"/>
      <c r="D303" s="9"/>
      <c r="E303" s="9"/>
      <c r="F303" s="9"/>
      <c r="G303" s="9"/>
      <c r="H303" s="9"/>
      <c r="I303" s="9"/>
    </row>
    <row r="304" spans="1:9" ht="15.75">
      <c r="A304" s="5"/>
      <c r="B304" s="40"/>
      <c r="C304" s="19"/>
      <c r="D304" s="9"/>
      <c r="E304" s="9"/>
      <c r="F304" s="9"/>
      <c r="G304" s="9"/>
      <c r="H304" s="9"/>
      <c r="I304" s="9"/>
    </row>
    <row r="305" spans="1:9" ht="15.75">
      <c r="A305" s="5"/>
      <c r="B305" s="40"/>
      <c r="C305" s="19"/>
      <c r="D305" s="9"/>
      <c r="E305" s="9"/>
      <c r="F305" s="9"/>
      <c r="G305" s="9"/>
      <c r="H305" s="9"/>
      <c r="I305" s="9"/>
    </row>
    <row r="306" spans="1:9" ht="15.75">
      <c r="A306" s="5"/>
      <c r="B306" s="40"/>
      <c r="C306" s="19"/>
      <c r="D306" s="9"/>
      <c r="E306" s="9"/>
      <c r="F306" s="9"/>
      <c r="G306" s="9"/>
      <c r="H306" s="9"/>
      <c r="I306" s="9"/>
    </row>
    <row r="307" spans="1:9" ht="15.75">
      <c r="A307" s="5"/>
      <c r="B307" s="40"/>
      <c r="C307" s="19"/>
      <c r="D307" s="9"/>
      <c r="E307" s="9"/>
      <c r="F307" s="9"/>
      <c r="G307" s="9"/>
      <c r="H307" s="9"/>
      <c r="I307" s="9"/>
    </row>
    <row r="308" spans="1:9" ht="15.75">
      <c r="A308" s="5"/>
      <c r="B308" s="40"/>
      <c r="C308" s="19"/>
      <c r="D308" s="9"/>
      <c r="E308" s="9"/>
      <c r="F308" s="9"/>
      <c r="G308" s="9"/>
      <c r="H308" s="9"/>
      <c r="I308" s="9"/>
    </row>
    <row r="309" spans="1:9" ht="15.75">
      <c r="A309" s="5"/>
      <c r="B309" s="40"/>
      <c r="C309" s="19"/>
      <c r="D309" s="9"/>
      <c r="E309" s="9"/>
      <c r="F309" s="9"/>
      <c r="G309" s="9"/>
      <c r="H309" s="9"/>
      <c r="I309" s="9"/>
    </row>
    <row r="310" spans="1:9" ht="15.75">
      <c r="A310" s="5"/>
      <c r="B310" s="40"/>
      <c r="C310" s="19"/>
      <c r="D310" s="9"/>
      <c r="E310" s="9"/>
      <c r="F310" s="9"/>
      <c r="G310" s="9"/>
      <c r="H310" s="9"/>
      <c r="I310" s="9"/>
    </row>
    <row r="311" spans="1:9" ht="15.75">
      <c r="A311" s="5"/>
      <c r="B311" s="40"/>
      <c r="C311" s="19"/>
      <c r="D311" s="9"/>
      <c r="E311" s="9"/>
      <c r="F311" s="9"/>
      <c r="G311" s="9"/>
      <c r="H311" s="9"/>
      <c r="I311" s="9"/>
    </row>
    <row r="312" spans="1:9" ht="15.75">
      <c r="A312" s="5"/>
      <c r="B312" s="40"/>
      <c r="C312" s="19"/>
      <c r="D312" s="9"/>
      <c r="E312" s="9"/>
      <c r="F312" s="9"/>
      <c r="G312" s="9"/>
      <c r="H312" s="9"/>
      <c r="I312" s="9"/>
    </row>
    <row r="313" spans="1:9" ht="15.75">
      <c r="A313" s="5"/>
      <c r="B313" s="40"/>
      <c r="C313" s="19"/>
      <c r="D313" s="9"/>
      <c r="E313" s="9"/>
      <c r="F313" s="9"/>
      <c r="G313" s="9"/>
      <c r="H313" s="9"/>
      <c r="I313" s="9"/>
    </row>
    <row r="314" spans="1:9" ht="15.75">
      <c r="A314" s="5"/>
      <c r="B314" s="40"/>
      <c r="C314" s="19"/>
      <c r="D314" s="9"/>
      <c r="E314" s="9"/>
      <c r="F314" s="9"/>
      <c r="G314" s="9"/>
      <c r="H314" s="9"/>
      <c r="I314" s="9"/>
    </row>
    <row r="315" spans="1:9" ht="15.75">
      <c r="A315" s="5"/>
      <c r="B315" s="40"/>
      <c r="C315" s="19"/>
      <c r="D315" s="9"/>
      <c r="E315" s="9"/>
      <c r="F315" s="9"/>
      <c r="G315" s="9"/>
      <c r="H315" s="9"/>
      <c r="I315" s="9"/>
    </row>
    <row r="316" spans="1:9" ht="15.75">
      <c r="A316" s="5"/>
      <c r="B316" s="40"/>
      <c r="C316" s="19"/>
      <c r="D316" s="9"/>
      <c r="E316" s="9"/>
      <c r="F316" s="9"/>
      <c r="G316" s="9"/>
      <c r="H316" s="9"/>
      <c r="I316" s="9"/>
    </row>
    <row r="317" spans="1:9" ht="15.75">
      <c r="A317" s="5"/>
      <c r="B317" s="40"/>
      <c r="C317" s="19"/>
      <c r="D317" s="9"/>
      <c r="E317" s="9"/>
      <c r="F317" s="9"/>
      <c r="G317" s="9"/>
      <c r="H317" s="9"/>
      <c r="I317" s="9"/>
    </row>
    <row r="318" spans="1:9" ht="15.75">
      <c r="A318" s="5"/>
      <c r="B318" s="40"/>
      <c r="C318" s="19"/>
      <c r="D318" s="9"/>
      <c r="E318" s="9"/>
      <c r="F318" s="9"/>
      <c r="G318" s="9"/>
      <c r="H318" s="9"/>
      <c r="I318" s="9"/>
    </row>
    <row r="319" spans="1:9" ht="15.75">
      <c r="A319" s="5"/>
      <c r="B319" s="40"/>
      <c r="C319" s="19"/>
      <c r="D319" s="9"/>
      <c r="E319" s="9"/>
      <c r="F319" s="9"/>
      <c r="G319" s="9"/>
      <c r="H319" s="9"/>
      <c r="I319" s="9"/>
    </row>
    <row r="320" spans="1:9" ht="15.75">
      <c r="A320" s="5"/>
      <c r="B320" s="40"/>
      <c r="C320" s="19"/>
      <c r="D320" s="9"/>
      <c r="E320" s="9"/>
      <c r="F320" s="9"/>
      <c r="G320" s="9"/>
      <c r="H320" s="9"/>
      <c r="I320" s="9"/>
    </row>
    <row r="321" spans="1:9" ht="15.75">
      <c r="A321" s="5"/>
      <c r="B321" s="40"/>
      <c r="C321" s="19"/>
      <c r="D321" s="9"/>
      <c r="E321" s="9"/>
      <c r="F321" s="9"/>
      <c r="G321" s="9"/>
      <c r="H321" s="9"/>
      <c r="I321" s="9"/>
    </row>
    <row r="322" spans="1:9" ht="15.75">
      <c r="A322" s="5"/>
      <c r="B322" s="40"/>
      <c r="C322" s="19"/>
      <c r="D322" s="9"/>
      <c r="E322" s="9"/>
      <c r="F322" s="9"/>
      <c r="G322" s="9"/>
      <c r="H322" s="9"/>
      <c r="I322" s="9"/>
    </row>
    <row r="323" spans="1:9" ht="15.75">
      <c r="A323" s="5"/>
      <c r="B323" s="40"/>
      <c r="C323" s="19"/>
      <c r="D323" s="9"/>
      <c r="E323" s="9"/>
      <c r="F323" s="9"/>
      <c r="G323" s="9"/>
      <c r="H323" s="9"/>
      <c r="I323" s="9"/>
    </row>
    <row r="324" spans="1:9" ht="15.75">
      <c r="A324" s="5"/>
      <c r="B324" s="40"/>
      <c r="C324" s="19"/>
      <c r="D324" s="9"/>
      <c r="E324" s="9"/>
      <c r="F324" s="9"/>
      <c r="G324" s="9"/>
      <c r="H324" s="9"/>
      <c r="I324" s="9"/>
    </row>
    <row r="325" spans="1:9" ht="15.75">
      <c r="A325" s="5"/>
      <c r="B325" s="40"/>
      <c r="C325" s="19"/>
      <c r="D325" s="9"/>
      <c r="E325" s="9"/>
      <c r="F325" s="9"/>
      <c r="G325" s="9"/>
      <c r="H325" s="9"/>
      <c r="I325" s="9"/>
    </row>
    <row r="326" spans="1:9" ht="15.75">
      <c r="A326" s="5"/>
      <c r="B326" s="40"/>
      <c r="C326" s="19"/>
      <c r="D326" s="9"/>
      <c r="E326" s="9"/>
      <c r="F326" s="9"/>
      <c r="G326" s="9"/>
      <c r="H326" s="9"/>
      <c r="I326" s="9"/>
    </row>
    <row r="327" spans="1:9" ht="15.75">
      <c r="A327" s="5"/>
      <c r="B327" s="40"/>
      <c r="C327" s="19"/>
      <c r="D327" s="9"/>
      <c r="E327" s="9"/>
      <c r="F327" s="9"/>
      <c r="G327" s="9"/>
      <c r="H327" s="9"/>
      <c r="I327" s="9"/>
    </row>
    <row r="328" spans="1:9" ht="15.75">
      <c r="A328" s="5"/>
      <c r="B328" s="40"/>
      <c r="C328" s="19"/>
      <c r="D328" s="9"/>
      <c r="E328" s="9"/>
      <c r="F328" s="9"/>
      <c r="G328" s="9"/>
      <c r="H328" s="9"/>
      <c r="I328" s="9"/>
    </row>
    <row r="329" spans="1:9" ht="15.75">
      <c r="A329" s="5"/>
      <c r="B329" s="40"/>
      <c r="C329" s="19"/>
      <c r="D329" s="9"/>
      <c r="E329" s="9"/>
      <c r="F329" s="9"/>
      <c r="G329" s="9"/>
      <c r="H329" s="9"/>
      <c r="I329" s="9"/>
    </row>
    <row r="330" spans="1:9" ht="15.75">
      <c r="A330" s="5"/>
      <c r="B330" s="40"/>
      <c r="C330" s="19"/>
      <c r="D330" s="9"/>
      <c r="E330" s="9"/>
      <c r="F330" s="9"/>
      <c r="G330" s="9"/>
      <c r="H330" s="9"/>
      <c r="I330" s="9"/>
    </row>
    <row r="331" spans="1:9" ht="15.75">
      <c r="A331" s="5"/>
      <c r="B331" s="40"/>
      <c r="C331" s="19"/>
      <c r="D331" s="9"/>
      <c r="E331" s="9"/>
      <c r="F331" s="9"/>
      <c r="G331" s="9"/>
      <c r="H331" s="9"/>
      <c r="I331" s="9"/>
    </row>
    <row r="332" spans="1:9" ht="15.75">
      <c r="A332" s="5"/>
      <c r="B332" s="40"/>
      <c r="C332" s="19"/>
      <c r="D332" s="9"/>
      <c r="E332" s="9"/>
      <c r="F332" s="9"/>
      <c r="G332" s="9"/>
      <c r="H332" s="9"/>
      <c r="I332" s="9"/>
    </row>
    <row r="333" spans="1:9" ht="15.75">
      <c r="A333" s="5"/>
      <c r="B333" s="40"/>
      <c r="C333" s="19"/>
      <c r="D333" s="9"/>
      <c r="E333" s="9"/>
      <c r="F333" s="9"/>
      <c r="G333" s="9"/>
      <c r="H333" s="9"/>
      <c r="I333" s="9"/>
    </row>
    <row r="334" spans="1:9" ht="15.75">
      <c r="A334" s="5"/>
      <c r="B334" s="40"/>
      <c r="C334" s="19"/>
      <c r="D334" s="9"/>
      <c r="E334" s="9"/>
      <c r="F334" s="9"/>
      <c r="G334" s="9"/>
      <c r="H334" s="9"/>
      <c r="I334" s="9"/>
    </row>
    <row r="335" spans="1:9" ht="15.75">
      <c r="A335" s="5"/>
      <c r="B335" s="40"/>
      <c r="C335" s="19"/>
      <c r="D335" s="9"/>
      <c r="E335" s="9"/>
      <c r="F335" s="9"/>
      <c r="G335" s="9"/>
      <c r="H335" s="9"/>
      <c r="I335" s="9"/>
    </row>
    <row r="336" spans="1:9" ht="15.75">
      <c r="A336" s="5"/>
      <c r="B336" s="40"/>
      <c r="C336" s="19"/>
      <c r="D336" s="9"/>
      <c r="E336" s="9"/>
      <c r="F336" s="9"/>
      <c r="G336" s="9"/>
      <c r="H336" s="9"/>
      <c r="I336" s="9"/>
    </row>
    <row r="337" spans="1:9" ht="15.75">
      <c r="A337" s="5"/>
      <c r="B337" s="40"/>
      <c r="C337" s="19"/>
      <c r="D337" s="9"/>
      <c r="E337" s="9"/>
      <c r="F337" s="9"/>
      <c r="G337" s="9"/>
      <c r="H337" s="9"/>
      <c r="I337" s="9"/>
    </row>
    <row r="338" spans="1:9" ht="15.75">
      <c r="A338" s="5"/>
      <c r="B338" s="40"/>
      <c r="C338" s="19"/>
      <c r="D338" s="9"/>
      <c r="E338" s="9"/>
      <c r="F338" s="9"/>
      <c r="G338" s="9"/>
      <c r="H338" s="9"/>
      <c r="I338" s="9"/>
    </row>
    <row r="339" spans="1:9" ht="15.75">
      <c r="A339" s="5"/>
      <c r="B339" s="40"/>
      <c r="C339" s="19"/>
      <c r="D339" s="9"/>
      <c r="E339" s="9"/>
      <c r="F339" s="9"/>
      <c r="G339" s="9"/>
      <c r="H339" s="9"/>
      <c r="I339" s="9"/>
    </row>
    <row r="340" spans="1:9" ht="15.75">
      <c r="A340" s="5"/>
      <c r="B340" s="40"/>
      <c r="C340" s="19"/>
      <c r="D340" s="9"/>
      <c r="E340" s="9"/>
      <c r="F340" s="9"/>
      <c r="G340" s="9"/>
      <c r="H340" s="9"/>
      <c r="I340" s="9"/>
    </row>
    <row r="341" spans="1:9" ht="15.75">
      <c r="A341" s="5"/>
      <c r="B341" s="40"/>
      <c r="C341" s="19"/>
      <c r="D341" s="9"/>
      <c r="E341" s="9"/>
      <c r="F341" s="9"/>
      <c r="G341" s="9"/>
      <c r="H341" s="9"/>
      <c r="I341" s="9"/>
    </row>
    <row r="342" spans="1:9" ht="15.75">
      <c r="A342" s="5"/>
      <c r="B342" s="40"/>
      <c r="C342" s="19"/>
      <c r="D342" s="9"/>
      <c r="E342" s="9"/>
      <c r="F342" s="9"/>
      <c r="G342" s="9"/>
      <c r="H342" s="9"/>
      <c r="I342" s="9"/>
    </row>
    <row r="343" spans="1:9" ht="15.75">
      <c r="A343" s="5"/>
      <c r="B343" s="40"/>
      <c r="C343" s="19"/>
      <c r="D343" s="9"/>
      <c r="E343" s="9"/>
      <c r="F343" s="9"/>
      <c r="G343" s="9"/>
      <c r="H343" s="9"/>
      <c r="I343" s="9"/>
    </row>
    <row r="344" spans="1:9" ht="15.75">
      <c r="A344" s="5"/>
      <c r="B344" s="40"/>
      <c r="C344" s="19"/>
      <c r="D344" s="9"/>
      <c r="E344" s="9"/>
      <c r="F344" s="9"/>
      <c r="G344" s="9"/>
      <c r="H344" s="9"/>
      <c r="I344" s="9"/>
    </row>
    <row r="345" spans="1:9" ht="15.75">
      <c r="A345" s="5"/>
      <c r="B345" s="40"/>
      <c r="C345" s="19"/>
      <c r="D345" s="9"/>
      <c r="E345" s="9"/>
      <c r="F345" s="9"/>
      <c r="G345" s="9"/>
      <c r="H345" s="9"/>
      <c r="I345" s="9"/>
    </row>
    <row r="346" spans="1:9" ht="15.75">
      <c r="A346" s="5"/>
      <c r="B346" s="40"/>
      <c r="C346" s="19"/>
      <c r="D346" s="9"/>
      <c r="E346" s="9"/>
      <c r="F346" s="9"/>
      <c r="G346" s="9"/>
      <c r="H346" s="9"/>
      <c r="I346" s="9"/>
    </row>
    <row r="347" spans="1:9" ht="15.75">
      <c r="A347" s="5"/>
      <c r="B347" s="40"/>
      <c r="C347" s="19"/>
      <c r="D347" s="9"/>
      <c r="E347" s="9"/>
      <c r="F347" s="9"/>
      <c r="G347" s="9"/>
      <c r="H347" s="9"/>
      <c r="I347" s="9"/>
    </row>
    <row r="348" spans="1:9" ht="15.75">
      <c r="A348" s="5"/>
      <c r="B348" s="40"/>
      <c r="C348" s="19"/>
      <c r="D348" s="9"/>
      <c r="E348" s="9"/>
      <c r="F348" s="9"/>
      <c r="G348" s="9"/>
      <c r="H348" s="9"/>
      <c r="I348" s="9"/>
    </row>
    <row r="349" spans="1:9" ht="15.75">
      <c r="A349" s="5"/>
      <c r="B349" s="40"/>
      <c r="C349" s="19"/>
      <c r="D349" s="9"/>
      <c r="E349" s="9"/>
      <c r="F349" s="9"/>
      <c r="G349" s="9"/>
      <c r="H349" s="9"/>
      <c r="I349" s="9"/>
    </row>
    <row r="350" spans="1:9" ht="15.75">
      <c r="A350" s="5"/>
      <c r="B350" s="40"/>
      <c r="C350" s="19"/>
      <c r="D350" s="9"/>
      <c r="E350" s="9"/>
      <c r="F350" s="9"/>
      <c r="G350" s="9"/>
      <c r="H350" s="9"/>
      <c r="I350" s="9"/>
    </row>
    <row r="351" spans="1:9" ht="15.75">
      <c r="A351" s="5"/>
      <c r="B351" s="40"/>
      <c r="C351" s="19"/>
      <c r="D351" s="9"/>
      <c r="E351" s="9"/>
      <c r="F351" s="9"/>
      <c r="G351" s="9"/>
      <c r="H351" s="9"/>
      <c r="I351" s="9"/>
    </row>
    <row r="352" spans="1:9" ht="15.75">
      <c r="A352" s="5"/>
      <c r="B352" s="40"/>
      <c r="C352" s="19"/>
      <c r="D352" s="9"/>
      <c r="E352" s="9"/>
      <c r="F352" s="9"/>
      <c r="G352" s="9"/>
      <c r="H352" s="9"/>
      <c r="I352" s="9"/>
    </row>
    <row r="353" spans="1:9" ht="15.75">
      <c r="A353" s="5"/>
      <c r="B353" s="40"/>
      <c r="C353" s="19"/>
      <c r="D353" s="9"/>
      <c r="E353" s="9"/>
      <c r="F353" s="9"/>
      <c r="G353" s="9"/>
      <c r="H353" s="9"/>
      <c r="I353" s="9"/>
    </row>
    <row r="354" spans="1:9" ht="15.75">
      <c r="A354" s="5"/>
      <c r="B354" s="40"/>
      <c r="C354" s="19"/>
      <c r="D354" s="9"/>
      <c r="E354" s="9"/>
      <c r="F354" s="9"/>
      <c r="G354" s="9"/>
      <c r="H354" s="9"/>
      <c r="I354" s="9"/>
    </row>
    <row r="355" spans="1:9" ht="15.75">
      <c r="A355" s="5"/>
      <c r="B355" s="40"/>
      <c r="C355" s="19"/>
      <c r="D355" s="9"/>
      <c r="E355" s="9"/>
      <c r="F355" s="9"/>
      <c r="G355" s="9"/>
      <c r="H355" s="9"/>
      <c r="I355" s="9"/>
    </row>
    <row r="356" spans="1:9" ht="15.75">
      <c r="A356" s="5"/>
      <c r="B356" s="40"/>
      <c r="C356" s="19"/>
      <c r="D356" s="9"/>
      <c r="E356" s="9"/>
      <c r="F356" s="9"/>
      <c r="G356" s="9"/>
      <c r="H356" s="9"/>
      <c r="I356" s="9"/>
    </row>
    <row r="357" spans="1:9" ht="15.75">
      <c r="A357" s="5"/>
      <c r="B357" s="40"/>
      <c r="C357" s="19"/>
      <c r="D357" s="9"/>
      <c r="E357" s="9"/>
      <c r="F357" s="9"/>
      <c r="G357" s="9"/>
      <c r="H357" s="9"/>
      <c r="I357" s="9"/>
    </row>
    <row r="358" spans="1:9" ht="15.75">
      <c r="A358" s="5"/>
      <c r="B358" s="40"/>
      <c r="C358" s="19"/>
      <c r="D358" s="9"/>
      <c r="E358" s="9"/>
      <c r="F358" s="9"/>
      <c r="G358" s="9"/>
      <c r="H358" s="9"/>
      <c r="I358" s="9"/>
    </row>
    <row r="359" spans="1:9" ht="15.75">
      <c r="A359" s="5"/>
      <c r="B359" s="40"/>
      <c r="C359" s="19"/>
      <c r="D359" s="9"/>
      <c r="E359" s="9"/>
      <c r="F359" s="9"/>
      <c r="G359" s="9"/>
      <c r="H359" s="9"/>
      <c r="I359" s="9"/>
    </row>
    <row r="360" spans="1:9" ht="15.75">
      <c r="A360" s="5"/>
      <c r="B360" s="40"/>
      <c r="C360" s="19"/>
      <c r="D360" s="9"/>
      <c r="E360" s="9"/>
      <c r="F360" s="9"/>
      <c r="G360" s="9"/>
      <c r="H360" s="9"/>
      <c r="I360" s="9"/>
    </row>
    <row r="361" spans="1:9" ht="15.75">
      <c r="A361" s="5"/>
      <c r="B361" s="40"/>
      <c r="C361" s="19"/>
      <c r="D361" s="9"/>
      <c r="E361" s="9"/>
      <c r="F361" s="9"/>
      <c r="G361" s="9"/>
      <c r="H361" s="9"/>
      <c r="I361" s="9"/>
    </row>
    <row r="362" spans="1:9" ht="15.75">
      <c r="A362" s="5"/>
      <c r="B362" s="40"/>
      <c r="C362" s="19"/>
      <c r="D362" s="9"/>
      <c r="E362" s="9"/>
      <c r="F362" s="9"/>
      <c r="G362" s="9"/>
      <c r="H362" s="9"/>
      <c r="I362" s="9"/>
    </row>
    <row r="363" spans="1:9" ht="15.75">
      <c r="A363" s="5"/>
      <c r="B363" s="40"/>
      <c r="C363" s="19"/>
      <c r="D363" s="9"/>
      <c r="E363" s="9"/>
      <c r="F363" s="9"/>
      <c r="G363" s="9"/>
      <c r="H363" s="9"/>
      <c r="I363" s="9"/>
    </row>
    <row r="364" spans="1:9" ht="15.75">
      <c r="A364" s="5"/>
      <c r="B364" s="40"/>
      <c r="C364" s="19"/>
      <c r="D364" s="9"/>
      <c r="E364" s="9"/>
      <c r="F364" s="9"/>
      <c r="G364" s="9"/>
      <c r="H364" s="9"/>
      <c r="I364" s="9"/>
    </row>
    <row r="365" spans="1:9" ht="15.75">
      <c r="A365" s="5"/>
      <c r="B365" s="40"/>
      <c r="C365" s="19"/>
      <c r="D365" s="9"/>
      <c r="E365" s="9"/>
      <c r="F365" s="9"/>
      <c r="G365" s="9"/>
      <c r="H365" s="9"/>
      <c r="I365" s="9"/>
    </row>
    <row r="366" spans="1:9" ht="15.75">
      <c r="A366" s="5"/>
      <c r="B366" s="40"/>
      <c r="C366" s="19"/>
      <c r="D366" s="9"/>
      <c r="E366" s="9"/>
      <c r="F366" s="9"/>
      <c r="G366" s="9"/>
      <c r="H366" s="9"/>
      <c r="I366" s="9"/>
    </row>
    <row r="367" spans="1:9" ht="15.75">
      <c r="A367" s="5"/>
      <c r="B367" s="40"/>
      <c r="C367" s="19"/>
      <c r="D367" s="9"/>
      <c r="E367" s="9"/>
      <c r="F367" s="9"/>
      <c r="G367" s="9"/>
      <c r="H367" s="9"/>
      <c r="I367" s="9"/>
    </row>
    <row r="368" spans="1:9" ht="15.75">
      <c r="A368" s="5"/>
      <c r="B368" s="40"/>
      <c r="C368" s="19"/>
      <c r="D368" s="9"/>
      <c r="E368" s="9"/>
      <c r="F368" s="9"/>
      <c r="G368" s="9"/>
      <c r="H368" s="9"/>
      <c r="I368" s="9"/>
    </row>
    <row r="369" spans="1:9" ht="15.75">
      <c r="A369" s="5"/>
      <c r="B369" s="40"/>
      <c r="C369" s="19"/>
      <c r="D369" s="9"/>
      <c r="E369" s="9"/>
      <c r="F369" s="9"/>
      <c r="G369" s="9"/>
      <c r="H369" s="9"/>
      <c r="I369" s="9"/>
    </row>
    <row r="370" spans="1:9" ht="15.75">
      <c r="A370" s="5"/>
      <c r="B370" s="40"/>
      <c r="C370" s="19"/>
      <c r="D370" s="9"/>
      <c r="E370" s="9"/>
      <c r="F370" s="9"/>
      <c r="G370" s="9"/>
      <c r="H370" s="9"/>
      <c r="I370" s="9"/>
    </row>
    <row r="371" spans="1:9" ht="15.75">
      <c r="A371" s="5"/>
      <c r="B371" s="40"/>
      <c r="C371" s="19"/>
      <c r="D371" s="9"/>
      <c r="E371" s="9"/>
      <c r="F371" s="9"/>
      <c r="G371" s="9"/>
      <c r="H371" s="9"/>
      <c r="I371" s="9"/>
    </row>
    <row r="372" spans="1:9" ht="15.75">
      <c r="A372" s="5"/>
      <c r="B372" s="40"/>
      <c r="C372" s="19"/>
      <c r="D372" s="9"/>
      <c r="E372" s="9"/>
      <c r="F372" s="9"/>
      <c r="G372" s="9"/>
      <c r="H372" s="9"/>
      <c r="I372" s="9"/>
    </row>
    <row r="373" spans="1:9" ht="15.75">
      <c r="A373" s="5"/>
      <c r="B373" s="40"/>
      <c r="C373" s="19"/>
      <c r="D373" s="9"/>
      <c r="E373" s="9"/>
      <c r="F373" s="9"/>
      <c r="G373" s="9"/>
      <c r="H373" s="9"/>
      <c r="I373" s="9"/>
    </row>
    <row r="374" spans="1:9" ht="15.75">
      <c r="A374" s="5"/>
      <c r="B374" s="40"/>
      <c r="C374" s="19"/>
      <c r="D374" s="9"/>
      <c r="E374" s="9"/>
      <c r="F374" s="9"/>
      <c r="G374" s="9"/>
      <c r="H374" s="9"/>
      <c r="I374" s="9"/>
    </row>
    <row r="375" spans="1:9" ht="15.75">
      <c r="A375" s="5"/>
      <c r="B375" s="40"/>
      <c r="C375" s="19"/>
      <c r="D375" s="9"/>
      <c r="E375" s="9"/>
      <c r="F375" s="9"/>
      <c r="G375" s="9"/>
      <c r="H375" s="9"/>
      <c r="I375" s="9"/>
    </row>
    <row r="376" spans="1:9" ht="15.75">
      <c r="A376" s="5"/>
      <c r="B376" s="40"/>
      <c r="C376" s="19"/>
      <c r="D376" s="9"/>
      <c r="E376" s="9"/>
      <c r="F376" s="9"/>
      <c r="G376" s="9"/>
      <c r="H376" s="9"/>
      <c r="I376" s="9"/>
    </row>
    <row r="377" spans="1:9" ht="15.75">
      <c r="A377" s="5"/>
      <c r="B377" s="40"/>
      <c r="C377" s="19"/>
      <c r="D377" s="9"/>
      <c r="E377" s="9"/>
      <c r="F377" s="9"/>
      <c r="G377" s="9"/>
      <c r="H377" s="9"/>
      <c r="I377" s="9"/>
    </row>
    <row r="378" spans="1:9" ht="15.75">
      <c r="A378" s="5"/>
      <c r="B378" s="40"/>
      <c r="C378" s="19"/>
      <c r="D378" s="9"/>
      <c r="E378" s="9"/>
      <c r="F378" s="9"/>
      <c r="G378" s="9"/>
      <c r="H378" s="9"/>
      <c r="I378" s="9"/>
    </row>
    <row r="379" spans="1:9" ht="15.75">
      <c r="A379" s="5"/>
      <c r="B379" s="40"/>
      <c r="C379" s="19"/>
      <c r="D379" s="9"/>
      <c r="E379" s="9"/>
      <c r="F379" s="9"/>
      <c r="G379" s="9"/>
      <c r="H379" s="9"/>
      <c r="I379" s="9"/>
    </row>
    <row r="380" spans="1:9" ht="15.75">
      <c r="A380" s="5"/>
      <c r="B380" s="40"/>
      <c r="C380" s="19"/>
      <c r="D380" s="9"/>
      <c r="E380" s="9"/>
      <c r="F380" s="9"/>
      <c r="G380" s="9"/>
      <c r="H380" s="9"/>
      <c r="I380" s="9"/>
    </row>
    <row r="381" spans="1:9" ht="15.75">
      <c r="A381" s="5"/>
      <c r="B381" s="40"/>
      <c r="C381" s="19"/>
      <c r="D381" s="9"/>
      <c r="E381" s="9"/>
      <c r="F381" s="9"/>
      <c r="G381" s="9"/>
      <c r="H381" s="9"/>
      <c r="I381" s="9"/>
    </row>
    <row r="382" spans="1:9" ht="15.75">
      <c r="A382" s="5"/>
      <c r="B382" s="40"/>
      <c r="C382" s="19"/>
      <c r="D382" s="9"/>
      <c r="E382" s="9"/>
      <c r="F382" s="9"/>
      <c r="G382" s="9"/>
      <c r="H382" s="9"/>
      <c r="I382" s="9"/>
    </row>
    <row r="383" spans="1:9" ht="15.75">
      <c r="A383" s="5"/>
      <c r="B383" s="40"/>
      <c r="C383" s="19"/>
      <c r="D383" s="9"/>
      <c r="E383" s="9"/>
      <c r="F383" s="9"/>
      <c r="G383" s="9"/>
      <c r="H383" s="9"/>
      <c r="I383" s="9"/>
    </row>
    <row r="384" spans="1:9" ht="15.75">
      <c r="A384" s="5"/>
      <c r="B384" s="40"/>
      <c r="C384" s="19"/>
      <c r="D384" s="9"/>
      <c r="E384" s="9"/>
      <c r="F384" s="9"/>
      <c r="G384" s="9"/>
      <c r="H384" s="9"/>
      <c r="I384" s="9"/>
    </row>
    <row r="385" spans="1:9" ht="15.75">
      <c r="A385" s="5"/>
      <c r="B385" s="40"/>
      <c r="C385" s="19"/>
      <c r="D385" s="9"/>
      <c r="E385" s="9"/>
      <c r="F385" s="9"/>
      <c r="G385" s="9"/>
      <c r="H385" s="9"/>
      <c r="I385" s="9"/>
    </row>
    <row r="386" spans="1:9" ht="15.75">
      <c r="A386" s="5"/>
      <c r="B386" s="40"/>
      <c r="C386" s="19"/>
      <c r="D386" s="9"/>
      <c r="E386" s="9"/>
      <c r="F386" s="9"/>
      <c r="G386" s="9"/>
      <c r="H386" s="9"/>
      <c r="I386" s="9"/>
    </row>
    <row r="387" spans="1:9" ht="15.75">
      <c r="A387" s="5"/>
      <c r="B387" s="40"/>
      <c r="C387" s="19"/>
      <c r="D387" s="9"/>
      <c r="E387" s="9"/>
      <c r="F387" s="9"/>
      <c r="G387" s="9"/>
      <c r="H387" s="9"/>
      <c r="I387" s="9"/>
    </row>
    <row r="388" spans="1:9" ht="15.75">
      <c r="A388" s="5"/>
      <c r="B388" s="40"/>
      <c r="C388" s="19"/>
      <c r="D388" s="9"/>
      <c r="E388" s="9"/>
      <c r="F388" s="9"/>
      <c r="G388" s="9"/>
      <c r="H388" s="9"/>
      <c r="I388" s="9"/>
    </row>
    <row r="389" spans="1:9" ht="15.75">
      <c r="A389" s="5"/>
      <c r="B389" s="40"/>
      <c r="C389" s="19"/>
      <c r="D389" s="9"/>
      <c r="E389" s="9"/>
      <c r="F389" s="9"/>
      <c r="G389" s="9"/>
      <c r="H389" s="9"/>
      <c r="I389" s="9"/>
    </row>
    <row r="390" spans="1:9" ht="15.75">
      <c r="A390" s="5"/>
      <c r="B390" s="40"/>
      <c r="C390" s="19"/>
      <c r="D390" s="9"/>
      <c r="E390" s="9"/>
      <c r="F390" s="9"/>
      <c r="G390" s="9"/>
      <c r="H390" s="9"/>
      <c r="I390" s="9"/>
    </row>
    <row r="391" spans="1:9" ht="15.75">
      <c r="A391" s="5"/>
      <c r="B391" s="40"/>
      <c r="C391" s="19"/>
      <c r="D391" s="9"/>
      <c r="E391" s="9"/>
      <c r="F391" s="9"/>
      <c r="G391" s="9"/>
      <c r="H391" s="9"/>
      <c r="I391" s="9"/>
    </row>
    <row r="392" spans="1:9" ht="15.75">
      <c r="A392" s="5"/>
      <c r="B392" s="40"/>
      <c r="C392" s="19"/>
      <c r="D392" s="9"/>
      <c r="E392" s="9"/>
      <c r="F392" s="9"/>
      <c r="G392" s="9"/>
      <c r="H392" s="9"/>
      <c r="I392" s="9"/>
    </row>
    <row r="393" spans="1:9" ht="15.75">
      <c r="A393" s="5"/>
      <c r="B393" s="40"/>
      <c r="C393" s="19"/>
      <c r="D393" s="9"/>
      <c r="E393" s="9"/>
      <c r="F393" s="9"/>
      <c r="G393" s="9"/>
      <c r="H393" s="9"/>
      <c r="I393" s="9"/>
    </row>
    <row r="394" spans="1:9" ht="15.75">
      <c r="A394" s="5"/>
      <c r="B394" s="40"/>
      <c r="C394" s="19"/>
      <c r="D394" s="9"/>
      <c r="E394" s="9"/>
      <c r="F394" s="9"/>
      <c r="G394" s="9"/>
      <c r="H394" s="9"/>
      <c r="I394" s="9"/>
    </row>
    <row r="395" spans="1:9" ht="15.75">
      <c r="A395" s="5"/>
      <c r="B395" s="40"/>
      <c r="C395" s="19"/>
      <c r="D395" s="9"/>
      <c r="E395" s="9"/>
      <c r="F395" s="9"/>
      <c r="G395" s="9"/>
      <c r="H395" s="9"/>
      <c r="I395" s="9"/>
    </row>
    <row r="396" spans="1:9" ht="15.75">
      <c r="A396" s="5"/>
      <c r="B396" s="40"/>
      <c r="C396" s="19"/>
      <c r="D396" s="9"/>
      <c r="E396" s="9"/>
      <c r="F396" s="9"/>
      <c r="G396" s="9"/>
      <c r="H396" s="9"/>
      <c r="I396" s="9"/>
    </row>
    <row r="397" spans="1:9" ht="15.75">
      <c r="A397" s="5"/>
      <c r="B397" s="40"/>
      <c r="C397" s="19"/>
      <c r="D397" s="9"/>
      <c r="E397" s="9"/>
      <c r="F397" s="9"/>
      <c r="G397" s="9"/>
      <c r="H397" s="9"/>
      <c r="I397" s="9"/>
    </row>
    <row r="398" spans="1:9" ht="15.75">
      <c r="A398" s="5"/>
      <c r="B398" s="40"/>
      <c r="C398" s="19"/>
      <c r="D398" s="9"/>
      <c r="E398" s="9"/>
      <c r="F398" s="9"/>
      <c r="G398" s="9"/>
      <c r="H398" s="9"/>
      <c r="I398" s="9"/>
    </row>
    <row r="399" spans="1:9" ht="15.75">
      <c r="A399" s="5"/>
      <c r="B399" s="40"/>
      <c r="C399" s="19"/>
      <c r="D399" s="9"/>
      <c r="E399" s="9"/>
      <c r="F399" s="9"/>
      <c r="G399" s="9"/>
      <c r="H399" s="9"/>
      <c r="I399" s="9"/>
    </row>
    <row r="400" spans="1:9" ht="15.75">
      <c r="A400" s="5"/>
      <c r="B400" s="40"/>
      <c r="C400" s="19"/>
      <c r="D400" s="9"/>
      <c r="E400" s="9"/>
      <c r="F400" s="9"/>
      <c r="G400" s="9"/>
      <c r="H400" s="9"/>
      <c r="I400" s="9"/>
    </row>
    <row r="401" spans="1:9" ht="15.75">
      <c r="A401" s="5"/>
      <c r="B401" s="40"/>
      <c r="C401" s="19"/>
      <c r="D401" s="9"/>
      <c r="E401" s="9"/>
      <c r="F401" s="9"/>
      <c r="G401" s="9"/>
      <c r="H401" s="9"/>
      <c r="I401" s="9"/>
    </row>
    <row r="402" spans="1:9" ht="15.75">
      <c r="A402" s="5"/>
      <c r="B402" s="40"/>
      <c r="C402" s="19"/>
      <c r="D402" s="9"/>
      <c r="E402" s="9"/>
      <c r="F402" s="9"/>
      <c r="G402" s="9"/>
      <c r="H402" s="9"/>
      <c r="I402" s="9"/>
    </row>
    <row r="403" spans="1:9" ht="15.75">
      <c r="A403" s="5"/>
      <c r="B403" s="40"/>
      <c r="C403" s="19"/>
      <c r="D403" s="9"/>
      <c r="E403" s="9"/>
      <c r="F403" s="9"/>
      <c r="G403" s="9"/>
      <c r="H403" s="9"/>
      <c r="I403" s="9"/>
    </row>
    <row r="404" spans="1:9" ht="15.75">
      <c r="A404" s="5"/>
      <c r="B404" s="40"/>
      <c r="C404" s="19"/>
      <c r="D404" s="9"/>
      <c r="E404" s="9"/>
      <c r="F404" s="9"/>
      <c r="G404" s="9"/>
      <c r="H404" s="9"/>
      <c r="I404" s="9"/>
    </row>
    <row r="405" spans="1:9" ht="15.75">
      <c r="A405" s="5"/>
      <c r="B405" s="40"/>
      <c r="C405" s="19"/>
      <c r="D405" s="9"/>
      <c r="E405" s="9"/>
      <c r="F405" s="9"/>
      <c r="G405" s="9"/>
      <c r="H405" s="9"/>
      <c r="I405" s="9"/>
    </row>
    <row r="406" spans="1:9" ht="15.75">
      <c r="A406" s="5"/>
      <c r="B406" s="40"/>
      <c r="C406" s="19"/>
      <c r="D406" s="9"/>
      <c r="E406" s="9"/>
      <c r="F406" s="9"/>
      <c r="G406" s="9"/>
      <c r="H406" s="9"/>
      <c r="I406" s="9"/>
    </row>
    <row r="407" spans="1:9" ht="15.75">
      <c r="A407" s="5"/>
      <c r="B407" s="40"/>
      <c r="C407" s="19"/>
      <c r="D407" s="9"/>
      <c r="E407" s="9"/>
      <c r="F407" s="9"/>
      <c r="G407" s="9"/>
      <c r="H407" s="9"/>
      <c r="I407" s="9"/>
    </row>
    <row r="408" spans="1:9" ht="15.75">
      <c r="A408" s="5"/>
      <c r="B408" s="40"/>
      <c r="C408" s="19"/>
      <c r="D408" s="9"/>
      <c r="E408" s="9"/>
      <c r="F408" s="9"/>
      <c r="G408" s="9"/>
      <c r="H408" s="9"/>
      <c r="I408" s="9"/>
    </row>
    <row r="409" spans="1:9" ht="15.75">
      <c r="A409" s="5"/>
      <c r="B409" s="40"/>
      <c r="C409" s="19"/>
      <c r="D409" s="9"/>
      <c r="E409" s="9"/>
      <c r="F409" s="9"/>
      <c r="G409" s="9"/>
      <c r="H409" s="9"/>
      <c r="I409" s="9"/>
    </row>
    <row r="410" spans="1:9" ht="15.75">
      <c r="A410" s="5"/>
      <c r="B410" s="40"/>
      <c r="C410" s="19"/>
      <c r="D410" s="9"/>
      <c r="E410" s="9"/>
      <c r="F410" s="9"/>
      <c r="G410" s="9"/>
      <c r="H410" s="9"/>
      <c r="I410" s="9"/>
    </row>
    <row r="411" spans="1:9" ht="15.75">
      <c r="A411" s="5"/>
      <c r="B411" s="40"/>
      <c r="C411" s="19"/>
      <c r="D411" s="9"/>
      <c r="E411" s="9"/>
      <c r="F411" s="9"/>
      <c r="G411" s="9"/>
      <c r="H411" s="9"/>
      <c r="I411" s="9"/>
    </row>
    <row r="412" spans="1:9" ht="15.75">
      <c r="A412" s="5"/>
      <c r="B412" s="40"/>
      <c r="C412" s="19"/>
      <c r="D412" s="9"/>
      <c r="E412" s="9"/>
      <c r="F412" s="9"/>
      <c r="G412" s="9"/>
      <c r="H412" s="9"/>
      <c r="I412" s="9"/>
    </row>
  </sheetData>
  <mergeCells count="1">
    <mergeCell ref="A1:I1"/>
  </mergeCells>
  <pageMargins left="0.16" right="0.13" top="0.56000000000000005" bottom="0.4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Sheet2!Print_Titles</vt:lpstr>
      <vt:lpstr>Sheet3!Print_Titles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ACE(QA)</dc:creator>
  <cp:lastModifiedBy>admin</cp:lastModifiedBy>
  <cp:lastPrinted>2017-08-22T07:16:32Z</cp:lastPrinted>
  <dcterms:created xsi:type="dcterms:W3CDTF">2016-10-22T12:25:38Z</dcterms:created>
  <dcterms:modified xsi:type="dcterms:W3CDTF">2017-08-22T10:53:07Z</dcterms:modified>
</cp:coreProperties>
</file>